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5"/>
  </bookViews>
  <sheets>
    <sheet name="Soundsleep Funds Data" sheetId="1" r:id="rId1"/>
    <sheet name="Fast Track Growth Fund" sheetId="2" r:id="rId2"/>
    <sheet name="Wallflower Value" sheetId="3" r:id="rId3"/>
    <sheet name="Multinational" sheetId="4" r:id="rId4"/>
    <sheet name="Einstein SciFund" sheetId="5" r:id="rId5"/>
    <sheet name="Soundsleep SP 500" sheetId="6" r:id="rId6"/>
  </sheets>
  <definedNames>
    <definedName name="_xlnm.Print_Area" localSheetId="0">'Soundsleep Funds Data'!$A$1:$J$15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<sst xmlns="http://schemas.openxmlformats.org/spreadsheetml/2006/main" count="50" uniqueCount="50">
  <si>
    <t>Soundsleep Funds Data</t>
  </si>
  <si>
    <t>Economic Data</t>
  </si>
  <si>
    <t>Date</t>
  </si>
  <si>
    <t>Fast Track Growth Fund</t>
  </si>
  <si>
    <t>Wallflower Value Fund</t>
  </si>
  <si>
    <t>Mega Multinational Fund</t>
  </si>
  <si>
    <t>Einstein SciFund</t>
  </si>
  <si>
    <t>Soundsleep S&amp;P 500 Index Fund</t>
  </si>
  <si>
    <t>Market</t>
  </si>
  <si>
    <t>US Treasury Rate</t>
  </si>
  <si>
    <t>FAST TRACK GROWTH FUND</t>
  </si>
  <si>
    <t>Date</t>
  </si>
  <si>
    <t>Fast Track Growth Fund</t>
  </si>
  <si>
    <t>Market</t>
  </si>
  <si>
    <t>US Treasury Rate</t>
  </si>
  <si>
    <t>AVERAGE RETURN</t>
  </si>
  <si>
    <t>VARIANCE</t>
  </si>
  <si>
    <t>STANDARD DEVIATION</t>
  </si>
  <si>
    <t>WALLFLOWER VALUE FUND</t>
  </si>
  <si>
    <t>Date</t>
  </si>
  <si>
    <t>Wallflower Value Fund</t>
  </si>
  <si>
    <t>Market</t>
  </si>
  <si>
    <t>US Treasury Rate</t>
  </si>
  <si>
    <t>AVERAGE RETURN</t>
  </si>
  <si>
    <t>VARIANCE</t>
  </si>
  <si>
    <t>STANDARD DEVIATION</t>
  </si>
  <si>
    <t>MULTINATIONAL FUND</t>
  </si>
  <si>
    <t>Date</t>
  </si>
  <si>
    <t>Mega Multinational Fund</t>
  </si>
  <si>
    <t>Market</t>
  </si>
  <si>
    <t>US Treasury Rate</t>
  </si>
  <si>
    <t>AVERAGE RETURN</t>
  </si>
  <si>
    <t>VARIANCE</t>
  </si>
  <si>
    <t>STANDARD DEVIATION</t>
  </si>
  <si>
    <t>EINSTEIN SCIFUND</t>
  </si>
  <si>
    <t>Date</t>
  </si>
  <si>
    <t>Einstein SciFund</t>
  </si>
  <si>
    <t>Market</t>
  </si>
  <si>
    <t>US Treasury Rate</t>
  </si>
  <si>
    <t>AVERAGE RETURN</t>
  </si>
  <si>
    <t>VARIANCE</t>
  </si>
  <si>
    <t>STANDARD DEVIATION</t>
  </si>
  <si>
    <t>SOUNDSLEEP S&amp;P 500</t>
  </si>
  <si>
    <t>Date</t>
  </si>
  <si>
    <t>Soundsleep S&amp;P 500 Index Fund</t>
  </si>
  <si>
    <t>Market</t>
  </si>
  <si>
    <t>US Treasury Rate</t>
  </si>
  <si>
    <t>AVERAGE RETURN</t>
  </si>
  <si>
    <t>VARIANCE</t>
  </si>
  <si>
    <t>STANDARD DEVIATION</t>
  </si>
</sst>
</file>

<file path=xl/styles.xml><?xml version="1.0" encoding="utf-8"?>
<styleSheet xmlns="http://schemas.openxmlformats.org/spreadsheetml/2006/main">
  <numFmts count="1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0.00"/>
    <numFmt numFmtId="166" formatCode="MMM-YY"/>
    <numFmt numFmtId="167" formatCode="0.00%"/>
    <numFmt numFmtId="168" formatCode="0%"/>
    <numFmt numFmtId="169" formatCode="0.0000"/>
  </numFmts>
  <fonts count="9">
    <font>
      <sz val="10"/>
      <name val="Arial"/>
      <family val="0"/>
    </font>
    <font>
      <b/>
      <sz val="10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u val="single"/>
      <sz val="14"/>
      <color indexed="10"/>
      <name val="Arial"/>
      <family val="2"/>
    </font>
    <font>
      <b/>
      <sz val="10"/>
      <color indexed="62"/>
      <name val="Arial"/>
      <family val="2"/>
    </font>
    <font>
      <sz val="15"/>
      <name val="Arial"/>
      <family val="0"/>
    </font>
    <font>
      <sz val="14"/>
      <name val="Arial"/>
      <family val="0"/>
    </font>
    <font>
      <sz val="13.9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Alignment="0" applyProtection="0"/>
    <xf numFmtId="164" fontId="0" fillId="0" borderId="0" applyNumberFormat="0" applyFont="0" applyFill="0" applyAlignment="0" applyProtection="0"/>
    <xf numFmtId="164" fontId="0" fillId="0" borderId="0" applyNumberFormat="0" applyFont="0" applyFill="0" applyAlignment="0" applyProtection="0"/>
    <xf numFmtId="164" fontId="0" fillId="0" borderId="0" applyNumberFormat="0" applyFont="0" applyFill="0" applyAlignment="0" applyProtection="0"/>
    <xf numFmtId="164" fontId="0" fillId="0" borderId="0" applyNumberFormat="0" applyFont="0" applyFill="0" applyProtection="0">
      <alignment horizontal="left"/>
    </xf>
    <xf numFmtId="164" fontId="1" fillId="0" borderId="0" applyNumberFormat="0" applyFill="0" applyProtection="0">
      <alignment horizontal="left"/>
    </xf>
    <xf numFmtId="164" fontId="1" fillId="0" borderId="0" applyNumberFormat="0" applyFill="0" applyAlignment="0" applyProtection="0"/>
  </cellStyleXfs>
  <cellXfs count="28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2" borderId="0" xfId="0" applyFont="1" applyFill="1" applyBorder="1" applyAlignment="1">
      <alignment/>
    </xf>
    <xf numFmtId="164" fontId="2" fillId="2" borderId="0" xfId="0" applyFont="1" applyFill="1" applyBorder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4" fillId="2" borderId="0" xfId="0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/>
    </xf>
    <xf numFmtId="164" fontId="5" fillId="4" borderId="0" xfId="0" applyFont="1" applyFill="1" applyBorder="1" applyAlignment="1">
      <alignment horizontal="center"/>
    </xf>
    <xf numFmtId="164" fontId="5" fillId="3" borderId="0" xfId="0" applyFont="1" applyFill="1" applyBorder="1" applyAlignment="1">
      <alignment horizontal="center" wrapText="1"/>
    </xf>
    <xf numFmtId="164" fontId="5" fillId="3" borderId="1" xfId="0" applyFont="1" applyFill="1" applyBorder="1" applyAlignment="1">
      <alignment horizontal="center" wrapText="1"/>
    </xf>
    <xf numFmtId="164" fontId="5" fillId="3" borderId="2" xfId="0" applyFont="1" applyFill="1" applyBorder="1" applyAlignment="1">
      <alignment horizontal="center" wrapText="1"/>
    </xf>
    <xf numFmtId="164" fontId="5" fillId="4" borderId="0" xfId="0" applyFont="1" applyFill="1" applyBorder="1" applyAlignment="1">
      <alignment horizontal="center" wrapText="1"/>
    </xf>
    <xf numFmtId="164" fontId="5" fillId="5" borderId="1" xfId="0" applyFont="1" applyFill="1" applyBorder="1" applyAlignment="1">
      <alignment horizontal="center" wrapText="1"/>
    </xf>
    <xf numFmtId="164" fontId="5" fillId="5" borderId="2" xfId="0" applyFont="1" applyFill="1" applyBorder="1" applyAlignment="1">
      <alignment horizontal="center" wrapText="1"/>
    </xf>
    <xf numFmtId="164" fontId="0" fillId="2" borderId="0" xfId="0" applyFont="1" applyFill="1" applyBorder="1" applyAlignment="1">
      <alignment/>
    </xf>
    <xf numFmtId="164" fontId="1" fillId="2" borderId="3" xfId="0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164" fontId="1" fillId="2" borderId="3" xfId="0" applyFont="1" applyFill="1" applyBorder="1" applyAlignment="1">
      <alignment horizontal="center" wrapText="1"/>
    </xf>
    <xf numFmtId="166" fontId="0" fillId="2" borderId="3" xfId="0" applyNumberFormat="1" applyFont="1" applyFill="1" applyBorder="1" applyAlignment="1">
      <alignment horizontal="center"/>
    </xf>
    <xf numFmtId="167" fontId="0" fillId="2" borderId="3" xfId="0" applyNumberFormat="1" applyFont="1" applyFill="1" applyBorder="1" applyAlignment="1">
      <alignment horizontal="center"/>
    </xf>
    <xf numFmtId="167" fontId="0" fillId="2" borderId="3" xfId="19" applyNumberFormat="1" applyFont="1" applyFill="1" applyBorder="1" applyAlignment="1" applyProtection="1">
      <alignment horizontal="center"/>
      <protection/>
    </xf>
    <xf numFmtId="166" fontId="0" fillId="6" borderId="3" xfId="0" applyNumberFormat="1" applyFont="1" applyFill="1" applyBorder="1" applyAlignment="1">
      <alignment horizontal="center"/>
    </xf>
    <xf numFmtId="167" fontId="0" fillId="6" borderId="3" xfId="19" applyNumberFormat="1" applyFont="1" applyFill="1" applyBorder="1" applyAlignment="1" applyProtection="1">
      <alignment horizontal="center"/>
      <protection/>
    </xf>
    <xf numFmtId="164" fontId="6" fillId="0" borderId="0" xfId="0" applyFont="1" applyBorder="1" applyAlignment="1">
      <alignment/>
    </xf>
    <xf numFmtId="167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4" fontId="7" fillId="0" borderId="0" xfId="0" applyFont="1" applyBorder="1" applyAlignment="1">
      <alignment/>
    </xf>
    <xf numFmtId="164" fontId="8" fillId="0" borderId="0" xfId="0" applyFont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ataPilot Corner" xfId="20"/>
    <cellStyle name="DataPilot Value" xfId="21"/>
    <cellStyle name="DataPilot Field" xfId="22"/>
    <cellStyle name="DataPilot Category" xfId="23"/>
    <cellStyle name="DataPilot Title" xfId="24"/>
    <cellStyle name="DataPilot Resul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4">
      <selection activeCell="G21" sqref="G21"/>
    </sheetView>
  </sheetViews>
  <sheetFormatPr defaultColWidth="9.140625" defaultRowHeight="12.75"/>
  <cols>
    <col min="1" max="1" width="7.7109375" style="1" customWidth="1"/>
    <col min="2" max="2" width="3.7109375" style="1" customWidth="1"/>
    <col min="3" max="3" width="12.00390625" style="1" customWidth="1"/>
    <col min="4" max="4" width="14.28125" style="1" customWidth="1"/>
    <col min="5" max="5" width="15.7109375" style="1" customWidth="1"/>
    <col min="6" max="6" width="11.7109375" style="1" customWidth="1"/>
    <col min="7" max="7" width="15.7109375" style="1" customWidth="1"/>
    <col min="8" max="8" width="3.7109375" style="1" customWidth="1"/>
    <col min="9" max="256" width="9.00390625" style="1" customWidth="1"/>
  </cols>
  <sheetData>
    <row r="1" spans="1:11" s="1" customFormat="1" ht="17.25">
      <c r="A1" s="2"/>
      <c r="B1" s="2"/>
      <c r="C1" s="2"/>
      <c r="D1" s="3"/>
      <c r="E1" s="3"/>
      <c r="F1" s="3"/>
      <c r="G1" s="3"/>
      <c r="H1" s="2"/>
      <c r="I1" s="4"/>
      <c r="J1" s="4"/>
      <c r="K1" s="2"/>
    </row>
    <row r="2" spans="1:11" s="1" customFormat="1" ht="17.25">
      <c r="A2" s="2"/>
      <c r="B2" s="2"/>
      <c r="C2" s="2"/>
      <c r="D2" s="5" t="s">
        <v>0</v>
      </c>
      <c r="E2" s="5"/>
      <c r="F2" s="5"/>
      <c r="G2" s="5"/>
      <c r="H2" s="2"/>
      <c r="I2" s="4" t="s">
        <v>1</v>
      </c>
      <c r="J2" s="4"/>
      <c r="K2" s="2"/>
    </row>
    <row r="3" spans="1:11" s="1" customFormat="1" ht="17.25">
      <c r="A3" s="2"/>
      <c r="B3" s="2"/>
      <c r="C3" s="2"/>
      <c r="D3" s="3"/>
      <c r="E3" s="3"/>
      <c r="F3" s="3"/>
      <c r="G3" s="3"/>
      <c r="H3" s="2"/>
      <c r="I3" s="4"/>
      <c r="J3" s="4"/>
      <c r="K3" s="2"/>
    </row>
    <row r="4" spans="1:11" s="1" customFormat="1" ht="36.75">
      <c r="A4" s="6" t="s">
        <v>2</v>
      </c>
      <c r="B4" s="7"/>
      <c r="C4" s="8" t="s">
        <v>3</v>
      </c>
      <c r="D4" s="9" t="s">
        <v>4</v>
      </c>
      <c r="E4" s="9" t="s">
        <v>5</v>
      </c>
      <c r="F4" s="9" t="s">
        <v>6</v>
      </c>
      <c r="G4" s="10" t="s">
        <v>7</v>
      </c>
      <c r="H4" s="11"/>
      <c r="I4" s="12" t="s">
        <v>8</v>
      </c>
      <c r="J4" s="13" t="s">
        <v>9</v>
      </c>
      <c r="K4" s="14"/>
    </row>
    <row r="5" spans="1:11" s="1" customFormat="1" ht="12.75">
      <c r="A5" s="15"/>
      <c r="B5" s="15"/>
      <c r="C5" s="16"/>
      <c r="D5" s="17"/>
      <c r="E5" s="17"/>
      <c r="F5" s="17"/>
      <c r="G5" s="17"/>
      <c r="H5" s="17"/>
      <c r="I5" s="17"/>
      <c r="J5" s="17"/>
      <c r="K5" s="14"/>
    </row>
    <row r="6" spans="1:11" s="1" customFormat="1" ht="12.75">
      <c r="A6" s="18">
        <v>33329</v>
      </c>
      <c r="B6" s="18"/>
      <c r="C6" s="19">
        <v>0.054900000000000004</v>
      </c>
      <c r="D6" s="20">
        <v>0.092</v>
      </c>
      <c r="E6" s="20">
        <v>0.1061</v>
      </c>
      <c r="F6" s="20">
        <v>0.10360000000000001</v>
      </c>
      <c r="G6" s="20">
        <v>0.129643288996372</v>
      </c>
      <c r="H6" s="20"/>
      <c r="I6" s="20">
        <v>0.134643288996372</v>
      </c>
      <c r="J6" s="20">
        <v>0.0736</v>
      </c>
      <c r="K6" s="2"/>
    </row>
    <row r="7" spans="1:11" s="1" customFormat="1" ht="12.75">
      <c r="A7" s="21">
        <v>33695</v>
      </c>
      <c r="B7" s="21"/>
      <c r="C7" s="22">
        <v>0.1501</v>
      </c>
      <c r="D7" s="22">
        <v>0.2082</v>
      </c>
      <c r="E7" s="22">
        <v>0.077</v>
      </c>
      <c r="F7" s="22">
        <v>0.0902</v>
      </c>
      <c r="G7" s="22">
        <v>0.10053098524004901</v>
      </c>
      <c r="H7" s="22"/>
      <c r="I7" s="22">
        <v>0.105530985240049</v>
      </c>
      <c r="J7" s="22">
        <v>0.055400000000000005</v>
      </c>
      <c r="K7" s="2"/>
    </row>
    <row r="8" spans="1:11" s="1" customFormat="1" ht="12.75">
      <c r="A8" s="18">
        <v>34060</v>
      </c>
      <c r="B8" s="18"/>
      <c r="C8" s="19">
        <v>0.0785</v>
      </c>
      <c r="D8" s="20">
        <v>0.025400000000000002</v>
      </c>
      <c r="E8" s="20">
        <v>0.186</v>
      </c>
      <c r="F8" s="20">
        <v>0.0477</v>
      </c>
      <c r="G8" s="20">
        <v>0.0558266056151343</v>
      </c>
      <c r="H8" s="20"/>
      <c r="I8" s="20">
        <v>0.0608266056151343</v>
      </c>
      <c r="J8" s="20">
        <v>0.0375</v>
      </c>
      <c r="K8" s="2"/>
    </row>
    <row r="9" spans="1:11" s="1" customFormat="1" ht="12.75">
      <c r="A9" s="21">
        <v>34425</v>
      </c>
      <c r="B9" s="21"/>
      <c r="C9" s="22">
        <v>0.026500000000000003</v>
      </c>
      <c r="D9" s="22">
        <v>0.0791</v>
      </c>
      <c r="E9" s="22">
        <v>-0.095</v>
      </c>
      <c r="F9" s="22">
        <v>0.0071</v>
      </c>
      <c r="G9" s="22">
        <v>0.0193531202435312</v>
      </c>
      <c r="H9" s="22"/>
      <c r="I9" s="22">
        <v>0.0243531202435312</v>
      </c>
      <c r="J9" s="22">
        <v>0.0333</v>
      </c>
      <c r="K9" s="2"/>
    </row>
    <row r="10" spans="1:11" s="1" customFormat="1" ht="12.75">
      <c r="A10" s="18">
        <v>34790</v>
      </c>
      <c r="B10" s="18"/>
      <c r="C10" s="19">
        <v>0.09340000000000001</v>
      </c>
      <c r="D10" s="20">
        <v>0.2187</v>
      </c>
      <c r="E10" s="20">
        <v>0.0475</v>
      </c>
      <c r="F10" s="20">
        <v>0.151</v>
      </c>
      <c r="G10" s="20">
        <v>0.136491650218447</v>
      </c>
      <c r="H10" s="20"/>
      <c r="I10" s="20">
        <v>0.141491650218447</v>
      </c>
      <c r="J10" s="20">
        <v>0.0502</v>
      </c>
      <c r="K10" s="2"/>
    </row>
    <row r="11" spans="1:11" s="1" customFormat="1" ht="12.75">
      <c r="A11" s="21">
        <v>35156</v>
      </c>
      <c r="B11" s="21"/>
      <c r="C11" s="22">
        <v>0.267</v>
      </c>
      <c r="D11" s="22">
        <v>0.3388</v>
      </c>
      <c r="E11" s="22">
        <v>0.1322</v>
      </c>
      <c r="F11" s="22">
        <v>0.3849</v>
      </c>
      <c r="G11" s="22">
        <v>0.265948689553341</v>
      </c>
      <c r="H11" s="22"/>
      <c r="I11" s="22">
        <v>0.270948689553341</v>
      </c>
      <c r="J11" s="22">
        <v>0.056900000000000006</v>
      </c>
      <c r="K11" s="2"/>
    </row>
    <row r="12" spans="1:11" s="1" customFormat="1" ht="12.75">
      <c r="A12" s="18">
        <v>35521</v>
      </c>
      <c r="B12" s="18"/>
      <c r="C12" s="19">
        <v>0.2021</v>
      </c>
      <c r="D12" s="20">
        <v>0.30860000000000004</v>
      </c>
      <c r="E12" s="20">
        <v>0.1019</v>
      </c>
      <c r="F12" s="20">
        <v>0.2776</v>
      </c>
      <c r="G12" s="20">
        <v>0.219972102052983</v>
      </c>
      <c r="H12" s="20"/>
      <c r="I12" s="20">
        <v>0.22497210205298301</v>
      </c>
      <c r="J12" s="20">
        <v>0.0523</v>
      </c>
      <c r="K12" s="2"/>
    </row>
    <row r="13" spans="1:11" s="1" customFormat="1" ht="12.75">
      <c r="A13" s="21">
        <v>35886</v>
      </c>
      <c r="B13" s="21"/>
      <c r="C13" s="22">
        <v>0.31980000000000003</v>
      </c>
      <c r="D13" s="22">
        <v>0.3431</v>
      </c>
      <c r="E13" s="22">
        <v>0.36660000000000004</v>
      </c>
      <c r="F13" s="22">
        <v>0.49760000000000004</v>
      </c>
      <c r="G13" s="22">
        <v>0.382363665859685</v>
      </c>
      <c r="H13" s="22"/>
      <c r="I13" s="22">
        <v>0.387363665859685</v>
      </c>
      <c r="J13" s="22">
        <v>0.0536</v>
      </c>
      <c r="K13" s="2"/>
    </row>
    <row r="14" spans="1:11" s="1" customFormat="1" ht="12.75">
      <c r="A14" s="18">
        <v>36251</v>
      </c>
      <c r="B14" s="18"/>
      <c r="C14" s="19">
        <v>0.1307</v>
      </c>
      <c r="D14" s="20">
        <v>0.2404</v>
      </c>
      <c r="E14" s="20">
        <v>0.1472</v>
      </c>
      <c r="F14" s="20">
        <v>0.19970000000000002</v>
      </c>
      <c r="G14" s="20">
        <v>0.195971441421183</v>
      </c>
      <c r="H14" s="20"/>
      <c r="I14" s="20">
        <v>0.200971441421183</v>
      </c>
      <c r="J14" s="20">
        <v>0.0485</v>
      </c>
      <c r="K14" s="2"/>
    </row>
    <row r="15" spans="1:11" s="1" customFormat="1" ht="12.75">
      <c r="A15" s="21">
        <v>36617</v>
      </c>
      <c r="B15" s="21"/>
      <c r="C15" s="22">
        <v>-0.0497</v>
      </c>
      <c r="D15" s="22">
        <v>0.0049</v>
      </c>
      <c r="E15" s="22">
        <v>0.09190000000000001</v>
      </c>
      <c r="F15" s="22">
        <v>0.154</v>
      </c>
      <c r="G15" s="22">
        <v>0.0828158750131068</v>
      </c>
      <c r="H15" s="22"/>
      <c r="I15" s="22">
        <v>0.0878158750131068</v>
      </c>
      <c r="J15" s="22">
        <v>0.0478</v>
      </c>
      <c r="K15" s="2"/>
    </row>
  </sheetData>
  <mergeCells count="4">
    <mergeCell ref="D1:G1"/>
    <mergeCell ref="I1:J1"/>
    <mergeCell ref="D2:G2"/>
    <mergeCell ref="I2:J2"/>
  </mergeCells>
  <printOptions/>
  <pageMargins left="0.7875" right="0.7875" top="0.7875" bottom="0.7875" header="0.5" footer="0.5"/>
  <pageSetup fitToHeight="0" horizontalDpi="300" verticalDpi="300" orientation="landscape"/>
  <headerFooter alignWithMargins="0">
    <oddFooter>&amp;CCopyright ©2005 Cardean Learning Group LLC.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E24"/>
  <sheetViews>
    <sheetView workbookViewId="0" topLeftCell="A6">
      <selection activeCell="D28" sqref="D28"/>
    </sheetView>
  </sheetViews>
  <sheetFormatPr defaultColWidth="9.140625" defaultRowHeight="12.75"/>
  <cols>
    <col min="1" max="256" width="11.7109375" style="1" customWidth="1"/>
  </cols>
  <sheetData>
    <row r="1" s="1" customFormat="1" ht="12.75"/>
    <row r="2" s="1" customFormat="1" ht="12.75"/>
    <row r="3" s="1" customFormat="1" ht="18.75">
      <c r="C3" s="23" t="s">
        <v>10</v>
      </c>
    </row>
    <row r="4" s="1" customFormat="1" ht="12.75"/>
    <row r="5" s="1" customFormat="1" ht="12.75"/>
    <row r="6" spans="1:5" s="1" customFormat="1" ht="36.75">
      <c r="A6" s="1"/>
      <c r="B6" s="6" t="s">
        <v>11</v>
      </c>
      <c r="C6" s="8" t="s">
        <v>12</v>
      </c>
      <c r="D6" s="12" t="s">
        <v>13</v>
      </c>
      <c r="E6" s="13" t="s">
        <v>14</v>
      </c>
    </row>
    <row r="7" spans="2:5" s="1" customFormat="1" ht="12.75">
      <c r="B7" s="15"/>
      <c r="C7" s="16"/>
      <c r="D7" s="17"/>
      <c r="E7" s="17"/>
    </row>
    <row r="8" spans="1:5" s="1" customFormat="1" ht="12.75">
      <c r="A8" s="1"/>
      <c r="B8" s="18">
        <v>33329</v>
      </c>
      <c r="C8" s="19">
        <v>0.054900000000000004</v>
      </c>
      <c r="D8" s="20">
        <v>0.134643288996372</v>
      </c>
      <c r="E8" s="20">
        <v>0.0736</v>
      </c>
    </row>
    <row r="9" spans="1:5" s="1" customFormat="1" ht="12.75">
      <c r="A9" s="1"/>
      <c r="B9" s="21">
        <v>33695</v>
      </c>
      <c r="C9" s="22">
        <v>0.1501</v>
      </c>
      <c r="D9" s="22">
        <v>0.105530985240049</v>
      </c>
      <c r="E9" s="22">
        <v>0.055400000000000005</v>
      </c>
    </row>
    <row r="10" spans="1:5" s="1" customFormat="1" ht="12.75">
      <c r="A10" s="1"/>
      <c r="B10" s="18">
        <v>34060</v>
      </c>
      <c r="C10" s="19">
        <v>0.0785</v>
      </c>
      <c r="D10" s="20">
        <v>0.0608266056151343</v>
      </c>
      <c r="E10" s="20">
        <v>0.0375</v>
      </c>
    </row>
    <row r="11" spans="1:5" s="1" customFormat="1" ht="12.75">
      <c r="A11" s="1"/>
      <c r="B11" s="21">
        <v>34425</v>
      </c>
      <c r="C11" s="22">
        <v>0.026500000000000003</v>
      </c>
      <c r="D11" s="22">
        <v>0.0243531202435312</v>
      </c>
      <c r="E11" s="22">
        <v>0.0333</v>
      </c>
    </row>
    <row r="12" spans="1:5" s="1" customFormat="1" ht="12.75">
      <c r="A12" s="1"/>
      <c r="B12" s="18">
        <v>34790</v>
      </c>
      <c r="C12" s="19">
        <v>0.09340000000000001</v>
      </c>
      <c r="D12" s="20">
        <v>0.141491650218447</v>
      </c>
      <c r="E12" s="20">
        <v>0.0502</v>
      </c>
    </row>
    <row r="13" spans="1:5" s="1" customFormat="1" ht="12.75">
      <c r="A13" s="1"/>
      <c r="B13" s="21">
        <v>35156</v>
      </c>
      <c r="C13" s="22">
        <v>0.267</v>
      </c>
      <c r="D13" s="22">
        <v>0.270948689553341</v>
      </c>
      <c r="E13" s="22">
        <v>0.056900000000000006</v>
      </c>
    </row>
    <row r="14" spans="1:5" s="1" customFormat="1" ht="12.75">
      <c r="A14" s="1"/>
      <c r="B14" s="18">
        <v>35521</v>
      </c>
      <c r="C14" s="19">
        <v>0.2021</v>
      </c>
      <c r="D14" s="20">
        <v>0.22497210205298301</v>
      </c>
      <c r="E14" s="20">
        <v>0.0523</v>
      </c>
    </row>
    <row r="15" spans="1:5" s="1" customFormat="1" ht="12.75">
      <c r="A15" s="1"/>
      <c r="B15" s="21">
        <v>35886</v>
      </c>
      <c r="C15" s="22">
        <v>0.31980000000000003</v>
      </c>
      <c r="D15" s="22">
        <v>0.387363665859685</v>
      </c>
      <c r="E15" s="22">
        <v>0.0536</v>
      </c>
    </row>
    <row r="16" spans="1:5" s="1" customFormat="1" ht="12.75">
      <c r="A16" s="1"/>
      <c r="B16" s="18">
        <v>36251</v>
      </c>
      <c r="C16" s="19">
        <v>0.1307</v>
      </c>
      <c r="D16" s="20">
        <v>0.200971441421183</v>
      </c>
      <c r="E16" s="20">
        <v>0.0485</v>
      </c>
    </row>
    <row r="17" spans="1:5" s="1" customFormat="1" ht="12.75">
      <c r="A17" s="1"/>
      <c r="B17" s="21">
        <v>36617</v>
      </c>
      <c r="C17" s="22">
        <v>-0.0497</v>
      </c>
      <c r="D17" s="22">
        <v>0.0878158750131068</v>
      </c>
      <c r="E17" s="22">
        <v>0.0478</v>
      </c>
    </row>
    <row r="18" s="1" customFormat="1" ht="12.75"/>
    <row r="19" s="1" customFormat="1" ht="12.75"/>
    <row r="20" s="1" customFormat="1" ht="12.75"/>
    <row r="21" s="1" customFormat="1" ht="12.75"/>
    <row r="22" spans="1:3" s="1" customFormat="1" ht="12.75">
      <c r="A22" s="1" t="s">
        <v>15</v>
      </c>
      <c r="B22" s="1"/>
      <c r="C22" s="24">
        <f>AVERAGE(C7:C17)</f>
        <v>0</v>
      </c>
    </row>
    <row r="23" spans="1:3" s="1" customFormat="1" ht="12.75">
      <c r="A23" s="1" t="s">
        <v>16</v>
      </c>
      <c r="B23" s="1"/>
      <c r="C23" s="25">
        <f>VAR(C7:C17)</f>
        <v>0.012551202333333332</v>
      </c>
    </row>
    <row r="24" spans="1:3" s="1" customFormat="1" ht="12.75">
      <c r="A24" s="1" t="s">
        <v>17</v>
      </c>
      <c r="B24" s="1"/>
      <c r="C24" s="24">
        <f>STDEV(C7:C17)</f>
        <v>0.11203214865980805</v>
      </c>
    </row>
  </sheetData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E22"/>
  <sheetViews>
    <sheetView workbookViewId="0" topLeftCell="A1">
      <selection activeCell="B22" sqref="B22"/>
    </sheetView>
  </sheetViews>
  <sheetFormatPr defaultColWidth="9.140625" defaultRowHeight="12.75"/>
  <cols>
    <col min="1" max="256" width="11.7109375" style="1" customWidth="1"/>
  </cols>
  <sheetData>
    <row r="1" s="1" customFormat="1" ht="12.75"/>
    <row r="2" s="1" customFormat="1" ht="12.75"/>
    <row r="3" spans="1:2" s="1" customFormat="1" ht="17.25">
      <c r="A3" s="1"/>
      <c r="B3" s="26" t="s">
        <v>18</v>
      </c>
    </row>
    <row r="4" s="1" customFormat="1" ht="12.75"/>
    <row r="5" s="1" customFormat="1" ht="12.75"/>
    <row r="6" spans="1:5" s="1" customFormat="1" ht="24.75">
      <c r="A6" s="1"/>
      <c r="B6" s="6" t="s">
        <v>19</v>
      </c>
      <c r="C6" s="9" t="s">
        <v>20</v>
      </c>
      <c r="D6" s="12" t="s">
        <v>21</v>
      </c>
      <c r="E6" s="13" t="s">
        <v>22</v>
      </c>
    </row>
    <row r="7" spans="2:5" s="1" customFormat="1" ht="12.75">
      <c r="B7" s="15"/>
      <c r="C7" s="17"/>
      <c r="D7" s="17"/>
      <c r="E7" s="17"/>
    </row>
    <row r="8" spans="1:5" s="1" customFormat="1" ht="12.75">
      <c r="A8" s="1"/>
      <c r="B8" s="18">
        <v>33329</v>
      </c>
      <c r="C8" s="20">
        <v>0.092</v>
      </c>
      <c r="D8" s="20">
        <v>0.134643288996372</v>
      </c>
      <c r="E8" s="20">
        <v>0.0736</v>
      </c>
    </row>
    <row r="9" spans="1:5" s="1" customFormat="1" ht="12.75">
      <c r="A9" s="1"/>
      <c r="B9" s="21">
        <v>33695</v>
      </c>
      <c r="C9" s="22">
        <v>0.2082</v>
      </c>
      <c r="D9" s="22">
        <v>0.105530985240049</v>
      </c>
      <c r="E9" s="22">
        <v>0.055400000000000005</v>
      </c>
    </row>
    <row r="10" spans="1:5" s="1" customFormat="1" ht="12.75">
      <c r="A10" s="1"/>
      <c r="B10" s="18">
        <v>34060</v>
      </c>
      <c r="C10" s="20">
        <v>0.025400000000000002</v>
      </c>
      <c r="D10" s="20">
        <v>0.0608266056151343</v>
      </c>
      <c r="E10" s="20">
        <v>0.0375</v>
      </c>
    </row>
    <row r="11" spans="1:5" s="1" customFormat="1" ht="12.75">
      <c r="A11" s="1"/>
      <c r="B11" s="21">
        <v>34425</v>
      </c>
      <c r="C11" s="22">
        <v>0.0791</v>
      </c>
      <c r="D11" s="22">
        <v>0.0243531202435312</v>
      </c>
      <c r="E11" s="22">
        <v>0.0333</v>
      </c>
    </row>
    <row r="12" spans="1:5" s="1" customFormat="1" ht="12.75">
      <c r="A12" s="1"/>
      <c r="B12" s="18">
        <v>34790</v>
      </c>
      <c r="C12" s="20">
        <v>0.2187</v>
      </c>
      <c r="D12" s="20">
        <v>0.141491650218447</v>
      </c>
      <c r="E12" s="20">
        <v>0.0502</v>
      </c>
    </row>
    <row r="13" spans="1:5" s="1" customFormat="1" ht="12.75">
      <c r="A13" s="1"/>
      <c r="B13" s="21">
        <v>35156</v>
      </c>
      <c r="C13" s="22">
        <v>0.3388</v>
      </c>
      <c r="D13" s="22">
        <v>0.270948689553341</v>
      </c>
      <c r="E13" s="22">
        <v>0.056900000000000006</v>
      </c>
    </row>
    <row r="14" spans="1:5" s="1" customFormat="1" ht="12.75">
      <c r="A14" s="1"/>
      <c r="B14" s="18">
        <v>35521</v>
      </c>
      <c r="C14" s="20">
        <v>0.30860000000000004</v>
      </c>
      <c r="D14" s="20">
        <v>0.22497210205298301</v>
      </c>
      <c r="E14" s="20">
        <v>0.0523</v>
      </c>
    </row>
    <row r="15" spans="1:5" s="1" customFormat="1" ht="12.75">
      <c r="A15" s="1"/>
      <c r="B15" s="21">
        <v>35886</v>
      </c>
      <c r="C15" s="22">
        <v>0.3431</v>
      </c>
      <c r="D15" s="22">
        <v>0.387363665859685</v>
      </c>
      <c r="E15" s="22">
        <v>0.0536</v>
      </c>
    </row>
    <row r="16" spans="1:5" s="1" customFormat="1" ht="12.75">
      <c r="A16" s="1"/>
      <c r="B16" s="18">
        <v>36251</v>
      </c>
      <c r="C16" s="20">
        <v>0.2404</v>
      </c>
      <c r="D16" s="20">
        <v>0.200971441421183</v>
      </c>
      <c r="E16" s="20">
        <v>0.0485</v>
      </c>
    </row>
    <row r="17" spans="1:5" s="1" customFormat="1" ht="12.75">
      <c r="A17" s="1"/>
      <c r="B17" s="21">
        <v>36617</v>
      </c>
      <c r="C17" s="22">
        <v>0.0049</v>
      </c>
      <c r="D17" s="22">
        <v>0.0878158750131068</v>
      </c>
      <c r="E17" s="22">
        <v>0.0478</v>
      </c>
    </row>
    <row r="18" s="1" customFormat="1" ht="12.75"/>
    <row r="19" s="1" customFormat="1" ht="12.75"/>
    <row r="20" spans="1:3" s="1" customFormat="1" ht="12.75">
      <c r="A20" s="1" t="s">
        <v>23</v>
      </c>
      <c r="B20" s="1"/>
      <c r="C20" s="24">
        <f>AVERAGE(C7:C17)</f>
        <v>0</v>
      </c>
    </row>
    <row r="21" spans="1:3" s="1" customFormat="1" ht="12.75">
      <c r="A21" s="1" t="s">
        <v>24</v>
      </c>
      <c r="B21" s="1"/>
      <c r="C21" s="25">
        <f>VAR(C7:C17)</f>
        <v>0.016270401777777794</v>
      </c>
    </row>
    <row r="22" spans="1:3" s="1" customFormat="1" ht="12.75">
      <c r="A22" s="1" t="s">
        <v>25</v>
      </c>
      <c r="B22" s="1"/>
      <c r="C22" s="24">
        <f>STDEV(C7:C17)</f>
        <v>0.12755548509483156</v>
      </c>
    </row>
  </sheetData>
  <printOptions/>
  <pageMargins left="0.7875" right="0.7875" top="0.7875" bottom="0.7875" header="0.09861111111111112" footer="0.09861111111111112"/>
  <pageSetup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E20"/>
  <sheetViews>
    <sheetView workbookViewId="0" topLeftCell="A1">
      <selection activeCell="C21" sqref="C21"/>
    </sheetView>
  </sheetViews>
  <sheetFormatPr defaultColWidth="9.140625" defaultRowHeight="12.75"/>
  <cols>
    <col min="1" max="256" width="11.7109375" style="1" customWidth="1"/>
  </cols>
  <sheetData>
    <row r="1" s="1" customFormat="1" ht="12.75"/>
    <row r="2" s="1" customFormat="1" ht="12.75"/>
    <row r="3" spans="1:2" s="1" customFormat="1" ht="17.25">
      <c r="A3" s="1"/>
      <c r="B3" s="26" t="s">
        <v>26</v>
      </c>
    </row>
    <row r="4" s="1" customFormat="1" ht="12.75"/>
    <row r="5" spans="1:5" s="1" customFormat="1" ht="36.75">
      <c r="A5" s="1"/>
      <c r="B5" s="6" t="s">
        <v>27</v>
      </c>
      <c r="C5" s="9" t="s">
        <v>28</v>
      </c>
      <c r="D5" s="12" t="s">
        <v>29</v>
      </c>
      <c r="E5" s="13" t="s">
        <v>30</v>
      </c>
    </row>
    <row r="6" spans="2:5" s="1" customFormat="1" ht="12.75">
      <c r="B6" s="15"/>
      <c r="C6" s="17"/>
      <c r="D6" s="17"/>
      <c r="E6" s="17"/>
    </row>
    <row r="7" spans="1:5" s="1" customFormat="1" ht="12.75">
      <c r="A7" s="1"/>
      <c r="B7" s="18">
        <v>33329</v>
      </c>
      <c r="C7" s="20">
        <v>0.1061</v>
      </c>
      <c r="D7" s="20">
        <v>0.134643288996372</v>
      </c>
      <c r="E7" s="20">
        <v>0.0736</v>
      </c>
    </row>
    <row r="8" spans="1:5" s="1" customFormat="1" ht="12.75">
      <c r="A8" s="1"/>
      <c r="B8" s="21">
        <v>33695</v>
      </c>
      <c r="C8" s="22">
        <v>0.077</v>
      </c>
      <c r="D8" s="22">
        <v>0.105530985240049</v>
      </c>
      <c r="E8" s="22">
        <v>0.055400000000000005</v>
      </c>
    </row>
    <row r="9" spans="1:5" s="1" customFormat="1" ht="12.75">
      <c r="A9" s="1"/>
      <c r="B9" s="18">
        <v>34060</v>
      </c>
      <c r="C9" s="20">
        <v>0.186</v>
      </c>
      <c r="D9" s="20">
        <v>0.0608266056151343</v>
      </c>
      <c r="E9" s="20">
        <v>0.0375</v>
      </c>
    </row>
    <row r="10" spans="1:5" s="1" customFormat="1" ht="12.75">
      <c r="A10" s="1"/>
      <c r="B10" s="21">
        <v>34425</v>
      </c>
      <c r="C10" s="22">
        <v>-0.095</v>
      </c>
      <c r="D10" s="22">
        <v>0.0243531202435312</v>
      </c>
      <c r="E10" s="22">
        <v>0.0333</v>
      </c>
    </row>
    <row r="11" spans="1:5" s="1" customFormat="1" ht="12.75">
      <c r="A11" s="1"/>
      <c r="B11" s="18">
        <v>34790</v>
      </c>
      <c r="C11" s="20">
        <v>0.0475</v>
      </c>
      <c r="D11" s="20">
        <v>0.141491650218447</v>
      </c>
      <c r="E11" s="20">
        <v>0.0502</v>
      </c>
    </row>
    <row r="12" spans="1:5" s="1" customFormat="1" ht="12.75">
      <c r="A12" s="1"/>
      <c r="B12" s="21">
        <v>35156</v>
      </c>
      <c r="C12" s="22">
        <v>0.1322</v>
      </c>
      <c r="D12" s="22">
        <v>0.270948689553341</v>
      </c>
      <c r="E12" s="22">
        <v>0.056900000000000006</v>
      </c>
    </row>
    <row r="13" spans="1:5" s="1" customFormat="1" ht="12.75">
      <c r="A13" s="1"/>
      <c r="B13" s="18">
        <v>35521</v>
      </c>
      <c r="C13" s="20">
        <v>0.1019</v>
      </c>
      <c r="D13" s="20">
        <v>0.22497210205298301</v>
      </c>
      <c r="E13" s="20">
        <v>0.0523</v>
      </c>
    </row>
    <row r="14" spans="1:5" s="1" customFormat="1" ht="12.75">
      <c r="A14" s="1"/>
      <c r="B14" s="21">
        <v>35886</v>
      </c>
      <c r="C14" s="22">
        <v>0.36660000000000004</v>
      </c>
      <c r="D14" s="22">
        <v>0.387363665859685</v>
      </c>
      <c r="E14" s="22">
        <v>0.0536</v>
      </c>
    </row>
    <row r="15" spans="1:5" s="1" customFormat="1" ht="12.75">
      <c r="A15" s="1"/>
      <c r="B15" s="18">
        <v>36251</v>
      </c>
      <c r="C15" s="20">
        <v>0.1472</v>
      </c>
      <c r="D15" s="20">
        <v>0.200971441421183</v>
      </c>
      <c r="E15" s="20">
        <v>0.0485</v>
      </c>
    </row>
    <row r="16" spans="1:5" s="1" customFormat="1" ht="12.75">
      <c r="A16" s="1"/>
      <c r="B16" s="21">
        <v>36617</v>
      </c>
      <c r="C16" s="22">
        <v>0.09190000000000001</v>
      </c>
      <c r="D16" s="22">
        <v>0.0878158750131068</v>
      </c>
      <c r="E16" s="22">
        <v>0.0478</v>
      </c>
    </row>
    <row r="17" s="1" customFormat="1" ht="12.75"/>
    <row r="18" spans="1:3" s="1" customFormat="1" ht="12.75">
      <c r="A18" s="1" t="s">
        <v>31</v>
      </c>
      <c r="B18" s="1"/>
      <c r="C18" s="24">
        <f>AVERAGE(C7:C16)</f>
        <v>0</v>
      </c>
    </row>
    <row r="19" spans="1:3" s="1" customFormat="1" ht="12.75">
      <c r="A19" s="1" t="s">
        <v>32</v>
      </c>
      <c r="B19" s="1"/>
      <c r="C19" s="25">
        <f>VAR(C7:C16)</f>
        <v>0.013394213777777771</v>
      </c>
    </row>
    <row r="20" spans="1:3" s="1" customFormat="1" ht="12.75">
      <c r="A20" s="1" t="s">
        <v>33</v>
      </c>
      <c r="B20" s="1"/>
      <c r="C20" s="24">
        <f>STDEV(C7:C16)</f>
        <v>0.11573337365590693</v>
      </c>
    </row>
  </sheetData>
  <printOptions/>
  <pageMargins left="0.7875" right="0.7875" top="0.7875" bottom="0.7875" header="0.09861111111111112" footer="0.09861111111111112"/>
  <pageSetup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E20"/>
  <sheetViews>
    <sheetView workbookViewId="0" topLeftCell="A1">
      <selection activeCell="B20" sqref="B20"/>
    </sheetView>
  </sheetViews>
  <sheetFormatPr defaultColWidth="9.140625" defaultRowHeight="12.75"/>
  <cols>
    <col min="1" max="256" width="11.7109375" style="1" customWidth="1"/>
  </cols>
  <sheetData>
    <row r="1" s="1" customFormat="1" ht="12.75"/>
    <row r="2" s="1" customFormat="1" ht="12.75"/>
    <row r="3" spans="1:2" s="1" customFormat="1" ht="17.25">
      <c r="A3" s="1"/>
      <c r="B3" s="26" t="s">
        <v>34</v>
      </c>
    </row>
    <row r="4" s="1" customFormat="1" ht="12.75"/>
    <row r="5" spans="1:5" s="1" customFormat="1" ht="24.75">
      <c r="A5" s="1"/>
      <c r="B5" s="6" t="s">
        <v>35</v>
      </c>
      <c r="C5" s="9" t="s">
        <v>36</v>
      </c>
      <c r="D5" s="12" t="s">
        <v>37</v>
      </c>
      <c r="E5" s="13" t="s">
        <v>38</v>
      </c>
    </row>
    <row r="6" spans="2:5" s="1" customFormat="1" ht="12.75">
      <c r="B6" s="15"/>
      <c r="C6" s="17"/>
      <c r="D6" s="17"/>
      <c r="E6" s="17"/>
    </row>
    <row r="7" spans="1:5" s="1" customFormat="1" ht="12.75">
      <c r="A7" s="1"/>
      <c r="B7" s="18">
        <v>33329</v>
      </c>
      <c r="C7" s="20">
        <v>0.10360000000000001</v>
      </c>
      <c r="D7" s="20">
        <v>0.134643288996372</v>
      </c>
      <c r="E7" s="20">
        <v>0.0736</v>
      </c>
    </row>
    <row r="8" spans="1:5" s="1" customFormat="1" ht="12.75">
      <c r="A8" s="1"/>
      <c r="B8" s="21">
        <v>33695</v>
      </c>
      <c r="C8" s="22">
        <v>0.0902</v>
      </c>
      <c r="D8" s="22">
        <v>0.105530985240049</v>
      </c>
      <c r="E8" s="22">
        <v>0.055400000000000005</v>
      </c>
    </row>
    <row r="9" spans="1:5" s="1" customFormat="1" ht="12.75">
      <c r="A9" s="1"/>
      <c r="B9" s="18">
        <v>34060</v>
      </c>
      <c r="C9" s="20">
        <v>0.0477</v>
      </c>
      <c r="D9" s="20">
        <v>0.0608266056151343</v>
      </c>
      <c r="E9" s="20">
        <v>0.0375</v>
      </c>
    </row>
    <row r="10" spans="1:5" s="1" customFormat="1" ht="12.75">
      <c r="A10" s="1"/>
      <c r="B10" s="21">
        <v>34425</v>
      </c>
      <c r="C10" s="22">
        <v>0.0071</v>
      </c>
      <c r="D10" s="22">
        <v>0.0243531202435312</v>
      </c>
      <c r="E10" s="22">
        <v>0.0333</v>
      </c>
    </row>
    <row r="11" spans="1:5" s="1" customFormat="1" ht="12.75">
      <c r="A11" s="1"/>
      <c r="B11" s="18">
        <v>34790</v>
      </c>
      <c r="C11" s="20">
        <v>0.151</v>
      </c>
      <c r="D11" s="20">
        <v>0.141491650218447</v>
      </c>
      <c r="E11" s="20">
        <v>0.0502</v>
      </c>
    </row>
    <row r="12" spans="1:5" s="1" customFormat="1" ht="12.75">
      <c r="A12" s="1"/>
      <c r="B12" s="21">
        <v>35156</v>
      </c>
      <c r="C12" s="22">
        <v>0.3849</v>
      </c>
      <c r="D12" s="22">
        <v>0.270948689553341</v>
      </c>
      <c r="E12" s="22">
        <v>0.056900000000000006</v>
      </c>
    </row>
    <row r="13" spans="1:5" s="1" customFormat="1" ht="12.75">
      <c r="A13" s="1"/>
      <c r="B13" s="18">
        <v>35521</v>
      </c>
      <c r="C13" s="20">
        <v>0.2776</v>
      </c>
      <c r="D13" s="20">
        <v>0.22497210205298301</v>
      </c>
      <c r="E13" s="20">
        <v>0.0523</v>
      </c>
    </row>
    <row r="14" spans="1:5" s="1" customFormat="1" ht="12.75">
      <c r="A14" s="1"/>
      <c r="B14" s="21">
        <v>35886</v>
      </c>
      <c r="C14" s="22">
        <v>0.49760000000000004</v>
      </c>
      <c r="D14" s="22">
        <v>0.387363665859685</v>
      </c>
      <c r="E14" s="22">
        <v>0.0536</v>
      </c>
    </row>
    <row r="15" spans="1:5" s="1" customFormat="1" ht="12.75">
      <c r="A15" s="1"/>
      <c r="B15" s="18">
        <v>36251</v>
      </c>
      <c r="C15" s="20">
        <v>0.19970000000000002</v>
      </c>
      <c r="D15" s="20">
        <v>0.200971441421183</v>
      </c>
      <c r="E15" s="20">
        <v>0.0485</v>
      </c>
    </row>
    <row r="16" spans="1:5" s="1" customFormat="1" ht="12.75">
      <c r="A16" s="1"/>
      <c r="B16" s="21">
        <v>36617</v>
      </c>
      <c r="C16" s="22">
        <v>0.154</v>
      </c>
      <c r="D16" s="22">
        <v>0.0878158750131068</v>
      </c>
      <c r="E16" s="22">
        <v>0.0478</v>
      </c>
    </row>
    <row r="17" s="1" customFormat="1" ht="12.75"/>
    <row r="18" spans="1:3" s="1" customFormat="1" ht="12.75">
      <c r="A18" s="1" t="s">
        <v>39</v>
      </c>
      <c r="B18" s="1"/>
      <c r="C18" s="24">
        <f>AVERAGE(C7:C16)</f>
        <v>0</v>
      </c>
    </row>
    <row r="19" spans="1:3" s="1" customFormat="1" ht="12.75">
      <c r="A19" s="1" t="s">
        <v>40</v>
      </c>
      <c r="B19" s="1"/>
      <c r="C19" s="25">
        <f>VAR(C7:C16)</f>
        <v>0.023810818222222228</v>
      </c>
    </row>
    <row r="20" spans="1:3" s="1" customFormat="1" ht="12.75">
      <c r="A20" s="1" t="s">
        <v>41</v>
      </c>
      <c r="B20" s="1"/>
      <c r="C20" s="24">
        <f>STDEV(C7:C16)</f>
        <v>0.1543075442816139</v>
      </c>
    </row>
  </sheetData>
  <printOptions/>
  <pageMargins left="0.7875" right="0.7875" top="0.7875" bottom="0.7875" header="0.09861111111111112" footer="0.09861111111111112"/>
  <pageSetup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E20"/>
  <sheetViews>
    <sheetView tabSelected="1" workbookViewId="0" topLeftCell="A1">
      <selection activeCell="C21" sqref="C21"/>
    </sheetView>
  </sheetViews>
  <sheetFormatPr defaultColWidth="9.140625" defaultRowHeight="12.75"/>
  <cols>
    <col min="1" max="256" width="11.7109375" style="1" customWidth="1"/>
  </cols>
  <sheetData>
    <row r="1" s="1" customFormat="1" ht="12.75"/>
    <row r="2" s="1" customFormat="1" ht="12.75"/>
    <row r="3" spans="1:2" s="1" customFormat="1" ht="17.25">
      <c r="A3" s="1"/>
      <c r="B3" s="27" t="s">
        <v>42</v>
      </c>
    </row>
    <row r="4" s="1" customFormat="1" ht="12.75"/>
    <row r="5" spans="1:5" s="1" customFormat="1" ht="36.75">
      <c r="A5" s="1"/>
      <c r="B5" s="6" t="s">
        <v>43</v>
      </c>
      <c r="C5" s="10" t="s">
        <v>44</v>
      </c>
      <c r="D5" s="12" t="s">
        <v>45</v>
      </c>
      <c r="E5" s="13" t="s">
        <v>46</v>
      </c>
    </row>
    <row r="6" spans="2:5" s="1" customFormat="1" ht="12.75">
      <c r="B6" s="15"/>
      <c r="C6" s="17"/>
      <c r="D6" s="17"/>
      <c r="E6" s="17"/>
    </row>
    <row r="7" spans="1:5" s="1" customFormat="1" ht="12.75">
      <c r="A7" s="1"/>
      <c r="B7" s="18">
        <v>33329</v>
      </c>
      <c r="C7" s="20">
        <v>0.129643288996372</v>
      </c>
      <c r="D7" s="20">
        <v>0.134643288996372</v>
      </c>
      <c r="E7" s="20">
        <v>0.0736</v>
      </c>
    </row>
    <row r="8" spans="1:5" s="1" customFormat="1" ht="12.75">
      <c r="A8" s="1"/>
      <c r="B8" s="21">
        <v>33695</v>
      </c>
      <c r="C8" s="22">
        <v>0.10053098524004901</v>
      </c>
      <c r="D8" s="22">
        <v>0.105530985240049</v>
      </c>
      <c r="E8" s="22">
        <v>0.055400000000000005</v>
      </c>
    </row>
    <row r="9" spans="1:5" s="1" customFormat="1" ht="12.75">
      <c r="A9" s="1"/>
      <c r="B9" s="18">
        <v>34060</v>
      </c>
      <c r="C9" s="20">
        <v>0.0558266056151343</v>
      </c>
      <c r="D9" s="20">
        <v>0.0608266056151343</v>
      </c>
      <c r="E9" s="20">
        <v>0.0375</v>
      </c>
    </row>
    <row r="10" spans="1:5" s="1" customFormat="1" ht="12.75">
      <c r="A10" s="1"/>
      <c r="B10" s="21">
        <v>34425</v>
      </c>
      <c r="C10" s="22">
        <v>0.0193531202435312</v>
      </c>
      <c r="D10" s="22">
        <v>0.0243531202435312</v>
      </c>
      <c r="E10" s="22">
        <v>0.0333</v>
      </c>
    </row>
    <row r="11" spans="1:5" s="1" customFormat="1" ht="12.75">
      <c r="A11" s="1"/>
      <c r="B11" s="18">
        <v>34790</v>
      </c>
      <c r="C11" s="20">
        <v>0.136491650218447</v>
      </c>
      <c r="D11" s="20">
        <v>0.141491650218447</v>
      </c>
      <c r="E11" s="20">
        <v>0.0502</v>
      </c>
    </row>
    <row r="12" spans="1:5" s="1" customFormat="1" ht="12.75">
      <c r="A12" s="1"/>
      <c r="B12" s="21">
        <v>35156</v>
      </c>
      <c r="C12" s="22">
        <v>0.265948689553341</v>
      </c>
      <c r="D12" s="22">
        <v>0.270948689553341</v>
      </c>
      <c r="E12" s="22">
        <v>0.056900000000000006</v>
      </c>
    </row>
    <row r="13" spans="1:5" s="1" customFormat="1" ht="12.75">
      <c r="A13" s="1"/>
      <c r="B13" s="18">
        <v>35521</v>
      </c>
      <c r="C13" s="20">
        <v>0.219972102052983</v>
      </c>
      <c r="D13" s="20">
        <v>0.22497210205298301</v>
      </c>
      <c r="E13" s="20">
        <v>0.0523</v>
      </c>
    </row>
    <row r="14" spans="1:5" s="1" customFormat="1" ht="12.75">
      <c r="A14" s="1"/>
      <c r="B14" s="21">
        <v>35886</v>
      </c>
      <c r="C14" s="22">
        <v>0.382363665859685</v>
      </c>
      <c r="D14" s="22">
        <v>0.387363665859685</v>
      </c>
      <c r="E14" s="22">
        <v>0.0536</v>
      </c>
    </row>
    <row r="15" spans="1:5" s="1" customFormat="1" ht="12.75">
      <c r="A15" s="1"/>
      <c r="B15" s="18">
        <v>36251</v>
      </c>
      <c r="C15" s="20">
        <v>0.195971441421183</v>
      </c>
      <c r="D15" s="20">
        <v>0.200971441421183</v>
      </c>
      <c r="E15" s="20">
        <v>0.0485</v>
      </c>
    </row>
    <row r="16" spans="1:5" s="1" customFormat="1" ht="12.75">
      <c r="A16" s="1"/>
      <c r="B16" s="21">
        <v>36617</v>
      </c>
      <c r="C16" s="22">
        <v>0.0828158750131068</v>
      </c>
      <c r="D16" s="22">
        <v>0.0878158750131068</v>
      </c>
      <c r="E16" s="22">
        <v>0.0478</v>
      </c>
    </row>
    <row r="17" s="1" customFormat="1" ht="12.75"/>
    <row r="18" spans="1:3" s="1" customFormat="1" ht="12.75">
      <c r="A18" s="1" t="s">
        <v>47</v>
      </c>
      <c r="B18" s="1"/>
      <c r="C18" s="24">
        <f>AVERAGE(C7:C16)</f>
        <v>0</v>
      </c>
    </row>
    <row r="19" spans="1:3" s="1" customFormat="1" ht="12.75">
      <c r="A19" s="1" t="s">
        <v>48</v>
      </c>
      <c r="B19" s="1"/>
      <c r="C19" s="25">
        <f>VAR(C7:C16)</f>
        <v>0.011905645127601104</v>
      </c>
    </row>
    <row r="20" spans="1:3" s="1" customFormat="1" ht="12.75">
      <c r="A20" s="1" t="s">
        <v>49</v>
      </c>
      <c r="B20" s="1"/>
      <c r="C20" s="24">
        <f>STDEV(C7:C16)</f>
        <v>0.10911299247844458</v>
      </c>
    </row>
  </sheetData>
  <printOptions/>
  <pageMargins left="0.7875" right="0.7875" top="0.7875" bottom="0.7875" header="0.09861111111111112" footer="0.09861111111111112"/>
  <pageSetup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Soundsleep Funds Data </dc:title>
  <dc:subject>EFIN  651</dc:subject>
  <dc:creator/>
  <cp:keywords/>
  <dc:description/>
  <cp:lastModifiedBy/>
  <cp:lastPrinted>2005-09-06T18:56:22Z</cp:lastPrinted>
  <dcterms:created xsi:type="dcterms:W3CDTF">2000-05-15T20:24:13Z</dcterms:created>
  <dcterms:modified xsi:type="dcterms:W3CDTF">2006-02-05T02:09:57Z</dcterms:modified>
  <cp:category/>
  <cp:version/>
  <cp:contentType/>
  <cp:contentStatus/>
  <cp:revision>1</cp:revision>
</cp:coreProperties>
</file>