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105" windowWidth="9690" windowHeight="6750" tabRatio="844" firstSheet="2" activeTab="4"/>
  </bookViews>
  <sheets>
    <sheet name="PrivateStockValAddinData" sheetId="1" state="hidden" r:id="rId1"/>
    <sheet name="Sheet1" sheetId="11" state="hidden" r:id="rId2"/>
    <sheet name="Income Statement" sheetId="2" r:id="rId3"/>
    <sheet name="Balance Sheet" sheetId="4" r:id="rId4"/>
    <sheet name="Cash Flows " sheetId="6" r:id="rId5"/>
    <sheet name="Quarterly Data" sheetId="7" r:id="rId6"/>
    <sheet name="StockValUpdateCode" sheetId="10" state="veryHidden" r:id="rId7"/>
    <sheet name="PrintCode" sheetId="12" state="veryHidden" r:id="rId8"/>
  </sheets>
  <definedNames>
    <definedName name="_xlnm.Print_Area" localSheetId="3">'Balance Sheet'!$A$1:$N$31</definedName>
    <definedName name="_xlnm.Print_Area" localSheetId="4">'Cash Flows '!$A$1:$N$9</definedName>
    <definedName name="_xlnm.Print_Area" localSheetId="2">'Income Statement'!$A$1:$N$25</definedName>
    <definedName name="StockVal.Data001">'Income Statement'!$B$5:$N$5</definedName>
    <definedName name="StockVal.Data002">'Income Statement'!$B$6:$N$6</definedName>
    <definedName name="StockVal.Data003">'Income Statement'!$B$7:$N$7</definedName>
    <definedName name="StockVal.Data004">'Income Statement'!$B$8:$N$8</definedName>
    <definedName name="StockVal.Data005">'Income Statement'!$B$9:$N$9</definedName>
    <definedName name="StockVal.Data006">'Income Statement'!$B$10:$N$10</definedName>
    <definedName name="StockVal.Data007">'Income Statement'!$B$11:$N$11</definedName>
    <definedName name="StockVal.Data008">'Income Statement'!$B$12:$N$12</definedName>
    <definedName name="StockVal.Data009">'Income Statement'!$B$13:$N$13</definedName>
    <definedName name="StockVal.Data010">'Income Statement'!$B$14:$N$14</definedName>
    <definedName name="StockVal.Data011">'Income Statement'!$B$15:$N$15</definedName>
    <definedName name="StockVal.Data012">'Income Statement'!$B$16:$N$16</definedName>
    <definedName name="StockVal.Data013">'Income Statement'!$B$17:$N$17</definedName>
    <definedName name="StockVal.Data014">'Income Statement'!$B$19:$N$19</definedName>
    <definedName name="StockVal.Data015">'Income Statement'!$B$20:$N$20</definedName>
    <definedName name="StockVal.Data016">'Income Statement'!$B$21:$N$21</definedName>
    <definedName name="StockVal.Data017">'Income Statement'!$B$22:$N$22</definedName>
    <definedName name="StockVal.Data018">'Income Statement'!$B$24:$N$24</definedName>
    <definedName name="StockVal.Data019">'Income Statement'!$B$1:$B$1</definedName>
    <definedName name="StockVal.Data020">'Income Statement'!$N$1:$N$1</definedName>
    <definedName name="StockVal.Data021">'Balance Sheet'!$B$5:$N$5</definedName>
    <definedName name="StockVal.Data022">'Balance Sheet'!$B$6:$N$6</definedName>
    <definedName name="StockVal.Data023">'Balance Sheet'!$B$7:$N$7</definedName>
    <definedName name="StockVal.Data024">'Balance Sheet'!$B$8:$N$8</definedName>
    <definedName name="StockVal.Data025">'Balance Sheet'!$B$9:$N$9</definedName>
    <definedName name="StockVal.Data026">'Balance Sheet'!$B$10:$N$10</definedName>
    <definedName name="StockVal.Data027">'Balance Sheet'!$B$11:$N$11</definedName>
    <definedName name="StockVal.Data028">'Balance Sheet'!$B$12:$N$12</definedName>
    <definedName name="StockVal.Data029">'Balance Sheet'!$B$13:$N$13</definedName>
    <definedName name="StockVal.Data030">'Balance Sheet'!$B$14:$N$14</definedName>
    <definedName name="StockVal.Data031">'Balance Sheet'!$B$15:$N$15</definedName>
    <definedName name="StockVal.Data032">'Balance Sheet'!$B$17:$N$17</definedName>
    <definedName name="StockVal.Data033">'Balance Sheet'!$B$18:$N$18</definedName>
    <definedName name="StockVal.Data034">'Balance Sheet'!$B$19:$N$19</definedName>
    <definedName name="StockVal.Data035">'Balance Sheet'!$B$20:$N$20</definedName>
    <definedName name="StockVal.Data036">'Balance Sheet'!$B$21:$N$21</definedName>
    <definedName name="StockVal.Data037">'Balance Sheet'!$B$22:$N$22</definedName>
    <definedName name="StockVal.Data038">'Balance Sheet'!$B$23:$N$23</definedName>
    <definedName name="StockVal.Data039">'Balance Sheet'!$B$24:$N$24</definedName>
    <definedName name="StockVal.Data040">'Balance Sheet'!$B$25:$N$25</definedName>
    <definedName name="StockVal.Data041">'Balance Sheet'!$B$27:$N$27</definedName>
    <definedName name="StockVal.Data042">'Balance Sheet'!$B$28:$N$28</definedName>
    <definedName name="StockVal.Data043">'Balance Sheet'!$B$29:$N$29</definedName>
    <definedName name="StockVal.Data044">'Balance Sheet'!$B$30:$N$30</definedName>
    <definedName name="StockVal.Data045">'Balance Sheet'!$B$31:$N$31</definedName>
    <definedName name="StockVal.Data046">'Cash Flows '!$B$4:$N$4</definedName>
    <definedName name="StockVal.Data047">'Cash Flows '!$B$5:$N$5</definedName>
    <definedName name="StockVal.Data048">'Cash Flows '!$B$6:$N$6</definedName>
    <definedName name="StockVal.Data049">'Cash Flows '!$B$7:$N$7</definedName>
    <definedName name="StockVal.Data050">'Cash Flows '!#REF!</definedName>
    <definedName name="StockVal.Data051">'Cash Flows '!#REF!</definedName>
    <definedName name="StockVal.Data052">'Cash Flows '!#REF!</definedName>
    <definedName name="StockVal.Data053">'Cash Flows '!#REF!</definedName>
    <definedName name="StockVal.Data054">'Cash Flows '!#REF!</definedName>
    <definedName name="StockVal.Data055">'Cash Flows '!#REF!</definedName>
    <definedName name="StockVal.Data056">'Quarterly Data'!$B$6:$B$65</definedName>
    <definedName name="StockVal.Data057">'Quarterly Data'!$C$6:$C$65</definedName>
    <definedName name="StockVal.Data058">'Quarterly Data'!$D$6:$D$65</definedName>
    <definedName name="StockVal.Data059">'Quarterly Data'!$E$6:$E$65</definedName>
    <definedName name="StockVal.Data060">'Quarterly Data'!$F$6:$F$65</definedName>
    <definedName name="StockVal.Data061">'Quarterly Data'!$G$6:$G$65</definedName>
    <definedName name="StockVal.Data062">Sheet1!$E$6:$E$6</definedName>
    <definedName name="StockVal_Ticker01">'Income Statement'!$A$1:$A$1</definedName>
    <definedName name="StockVal_Ticker01_CapitalExpenditures_0">'Income Statement'!$B$22:$N$22</definedName>
    <definedName name="StockVal_Ticker01_CompanyName_0">'Income Statement'!$B$1:$B$1</definedName>
    <definedName name="StockVal_Ticker01_CostofGoodsServices_0">'Income Statement'!$B$6:$N$6</definedName>
    <definedName name="StockVal_Ticker01_DepreciationAmort_0">'Income Statement'!$B$21:$N$21</definedName>
    <definedName name="StockVal_Ticker01_DepreciationAmortization_0">'Income Statement'!$B$21:$N$21</definedName>
    <definedName name="StockVal_Ticker01_DividendsCommonPerShr_0">'Income Statement'!$B$19:$N$19</definedName>
    <definedName name="StockVal_Ticker01_DividendsPreferredMil_0">'Income Statement'!$B$20:$N$20</definedName>
    <definedName name="StockVal_Ticker01_Employees_0">'Income Statement'!$B$24:$N$24</definedName>
    <definedName name="StockVal_Ticker01_EPSAdjusted_0">'Income Statement'!$B$16:$N$16</definedName>
    <definedName name="StockVal_Ticker01_EPSReported_0">'Income Statement'!$B$14:$N$14</definedName>
    <definedName name="StockVal_Ticker01_FiscalYearEnd_0">'Income Statement'!$N$1:$N$1</definedName>
    <definedName name="StockVal_Ticker01_GrossProfit_0">'Income Statement'!$B$7:$N$7</definedName>
    <definedName name="StockVal_Ticker01_InterestExpense_0">'Income Statement'!$B$10:$N$10</definedName>
    <definedName name="StockVal_Ticker01_NetIncomeAdjusted_0">'Income Statement'!$B$15:$N$15</definedName>
    <definedName name="StockVal_Ticker01_NetIncomeReportedMil_0">'Income Statement'!$B$13:$N$13</definedName>
    <definedName name="StockVal_Ticker01_PreTaxIncome_0">'Income Statement'!$B$11:$N$11</definedName>
    <definedName name="StockVal_Ticker01_RDExpense_0">'Income Statement'!$B$9:$N$9</definedName>
    <definedName name="StockVal_Ticker01_RevenuesMil_0">'Income Statement'!$B$5:$N$5</definedName>
    <definedName name="StockVal_Ticker01_SGAExpense_0">'Income Statement'!$B$8:$N$8</definedName>
    <definedName name="StockVal_Ticker01_SharesOutstandingThou_0">'Income Statement'!$B$17:$N$17</definedName>
    <definedName name="StockVal_Ticker01_Taxes_0">'Income Statement'!$B$12:$N$12</definedName>
    <definedName name="StockVal_Ticker02">'Balance Sheet'!$A$1:$A$1</definedName>
    <definedName name="StockVal_Ticker02_AccountsPayable_0">'Balance Sheet'!$B$17:$N$17</definedName>
    <definedName name="StockVal_Ticker02_AccountsReceivable_0">'Balance Sheet'!$B$6:$N$6</definedName>
    <definedName name="StockVal_Ticker02_AccumulatedDepreciation_0">'Balance Sheet'!$B$11:$N$11</definedName>
    <definedName name="StockVal_Ticker02_CashEquivalentsMil_0">'Balance Sheet'!$B$5:$N$5</definedName>
    <definedName name="StockVal_Ticker02_CommonEquity_0">'Balance Sheet'!$B$29:$N$29</definedName>
    <definedName name="StockVal_Ticker02_CurrentDebt_0">'Balance Sheet'!$B$18:$N$18</definedName>
    <definedName name="StockVal_Ticker02_DeferredIncomeTaxes_0">'Balance Sheet'!$B$22:$N$22</definedName>
    <definedName name="StockVal_Ticker02_Inventories_0">'Balance Sheet'!$B$7:$N$7</definedName>
    <definedName name="StockVal_Ticker02_LongTermDebt_0">'Balance Sheet'!$B$21:$N$21</definedName>
    <definedName name="StockVal_Ticker02_MinorityInterest_0">'Balance Sheet'!$B$27:$N$27</definedName>
    <definedName name="StockVal_Ticker02_OtherCurrentAssets_0">'Balance Sheet'!$B$8:$N$8</definedName>
    <definedName name="StockVal_Ticker02_OtherCurrentLiabilities_0">'Balance Sheet'!$B$19:$N$19</definedName>
    <definedName name="StockVal_Ticker02_OtherLongTermAssets_0">'Balance Sheet'!$B$13:$N$13</definedName>
    <definedName name="StockVal_Ticker02_OtherLongTermLiabilities_0">'Balance Sheet'!$B$23:$N$23</definedName>
    <definedName name="StockVal_Ticker02_PlantEquipmentGross_0">'Balance Sheet'!$B$10:$N$10</definedName>
    <definedName name="StockVal_Ticker02_PlantEquipmentNet_0">'Balance Sheet'!$B$12:$N$12</definedName>
    <definedName name="StockVal_Ticker02_PreferredEquity_0">'Balance Sheet'!$B$28:$N$28</definedName>
    <definedName name="StockVal_Ticker02_ShortTermDebt_0">'Balance Sheet'!$B$18:$N$18</definedName>
    <definedName name="StockVal_Ticker02_TotalAssets_0">'Balance Sheet'!$B$15:$N$15</definedName>
    <definedName name="StockVal_Ticker02_TotalCapital_0">'Balance Sheet'!$B$31:$N$31</definedName>
    <definedName name="StockVal_Ticker02_TotalCurrentAssets_0">'Balance Sheet'!$B$9:$N$9</definedName>
    <definedName name="StockVal_Ticker02_TotalCurrentLiabilities_0">'Balance Sheet'!$B$20:$N$20</definedName>
    <definedName name="StockVal_Ticker02_TotalEquity_0">'Balance Sheet'!$B$30:$N$30</definedName>
    <definedName name="StockVal_Ticker02_TotalLiabilities_0">'Balance Sheet'!$B$25:$N$25</definedName>
    <definedName name="StockVal_Ticker02_TotalLongTermAssets_0">'Balance Sheet'!$B$14:$N$14</definedName>
    <definedName name="StockVal_Ticker02_TotalLongTermLiabilities_0">'Balance Sheet'!$B$24:$N$24</definedName>
    <definedName name="StockVal_Ticker03">'Cash Flows '!$A$1:$A$1</definedName>
    <definedName name="StockVal_Ticker03_BookValuePerShare_0">'Cash Flows '!#REF!</definedName>
    <definedName name="StockVal_Ticker03_CashFlowPerShare_0">'Cash Flows '!#REF!</definedName>
    <definedName name="StockVal_Ticker03_ChangeInCashEquiv_0">'Cash Flows '!$B$7:$N$7</definedName>
    <definedName name="StockVal_Ticker03_LongTermDebtCapital_0">'Cash Flows '!#REF!</definedName>
    <definedName name="StockVal_Ticker03_NetCashFromFinancing_0">'Cash Flows '!$B$6:$N$6</definedName>
    <definedName name="StockVal_Ticker03_NetCashFromInvesting_0">'Cash Flows '!$B$5:$N$5</definedName>
    <definedName name="StockVal_Ticker03_NetCashFromOperations_0">'Cash Flows '!$B$4:$N$4</definedName>
    <definedName name="StockVal_Ticker03_PreTaxProfitMargin_0">'Cash Flows '!#REF!</definedName>
    <definedName name="StockVal_Ticker03_ReturnonAvgCommonEquity_0">'Cash Flows '!#REF!</definedName>
    <definedName name="StockVal_Ticker03_TaxRate_0">'Cash Flows '!#REF!</definedName>
    <definedName name="StockVal_Ticker04">'Quarterly Data'!$A$1:$A$1</definedName>
    <definedName name="StockVal_Ticker04_CommonEquityByQuarter_0">'Quarterly Data'!$F$6:$F$65</definedName>
    <definedName name="StockVal_Ticker04_DividendsByQuarter_0">'Quarterly Data'!$G$6:$G$65</definedName>
    <definedName name="StockVal_Ticker04_EPSAdjustedByQuarter_0">'Quarterly Data'!$B$6:$B$65</definedName>
    <definedName name="StockVal_Ticker04_PreTaxIncomeByQuarter_0">'Quarterly Data'!$E$6:$E$65</definedName>
    <definedName name="StockVal_Ticker04_RevenuesByQuarter_0">'Quarterly Data'!$C$6:$C$65</definedName>
    <definedName name="StockVal_Ticker04_SharesByQuarterThou_0">'Quarterly Data'!$D$6:$D$65</definedName>
    <definedName name="StockVal_Ticker05">Sheet1!$C$3:$C$3</definedName>
    <definedName name="StockVal_Ticker05_NetIncomeReportedMil_0">Sheet1!$E$6:$E$6</definedName>
  </definedNames>
  <calcPr calcId="124519"/>
</workbook>
</file>

<file path=xl/calcChain.xml><?xml version="1.0" encoding="utf-8"?>
<calcChain xmlns="http://schemas.openxmlformats.org/spreadsheetml/2006/main">
  <c r="N1" i="4"/>
  <c r="J1"/>
  <c r="B1"/>
  <c r="A1"/>
  <c r="A1" i="11"/>
  <c r="N3" i="2"/>
  <c r="N3" i="4"/>
  <c r="M3" i="2"/>
  <c r="M3" i="4"/>
  <c r="L3" i="2"/>
  <c r="L3" i="4"/>
  <c r="K3" i="2"/>
  <c r="K3" i="4"/>
  <c r="J3" i="2"/>
  <c r="J3" i="4"/>
  <c r="I3" i="2"/>
  <c r="I3" i="4"/>
  <c r="H3" i="2"/>
  <c r="H3" i="4"/>
  <c r="G3" i="2"/>
  <c r="G3" i="4"/>
  <c r="F3" i="2"/>
  <c r="F3" i="4"/>
  <c r="E3" i="2"/>
  <c r="E3" i="4"/>
  <c r="D3" i="2"/>
  <c r="D3" i="4"/>
  <c r="C3" i="2"/>
  <c r="C3" i="4"/>
  <c r="B3" i="2"/>
  <c r="B3" i="4"/>
  <c r="N1" i="6"/>
  <c r="B1"/>
  <c r="A1"/>
  <c r="N3"/>
  <c r="M3"/>
  <c r="L3"/>
  <c r="K3"/>
  <c r="J3"/>
  <c r="I3"/>
  <c r="H3"/>
  <c r="G3"/>
  <c r="F3"/>
  <c r="E3"/>
  <c r="D3"/>
  <c r="C3"/>
  <c r="B3"/>
  <c r="G1" i="7"/>
  <c r="D1"/>
  <c r="A1"/>
  <c r="C3" i="11"/>
</calcChain>
</file>

<file path=xl/sharedStrings.xml><?xml version="1.0" encoding="utf-8"?>
<sst xmlns="http://schemas.openxmlformats.org/spreadsheetml/2006/main" count="110" uniqueCount="63">
  <si>
    <t>INCOME STATEMENT ----  INDUSTRIAL</t>
  </si>
  <si>
    <t xml:space="preserve"> </t>
  </si>
  <si>
    <t>FYE</t>
  </si>
  <si>
    <t/>
  </si>
  <si>
    <t>Revenue</t>
  </si>
  <si>
    <t>Cost Of Goods &amp; Services</t>
  </si>
  <si>
    <t>Gross Profit</t>
  </si>
  <si>
    <t>SG &amp; A Expense</t>
  </si>
  <si>
    <t>R &amp; D Expense</t>
  </si>
  <si>
    <t>Interest Expense</t>
  </si>
  <si>
    <t>Pretax Income</t>
  </si>
  <si>
    <t>Taxes</t>
  </si>
  <si>
    <t>Net Income Reported</t>
  </si>
  <si>
    <t>EPS Reported</t>
  </si>
  <si>
    <t>Net Income Adjusted</t>
  </si>
  <si>
    <t>EPS Adjusted</t>
  </si>
  <si>
    <t>Shares</t>
  </si>
  <si>
    <t>Dividends Common</t>
  </si>
  <si>
    <t>Dividends Preferred</t>
  </si>
  <si>
    <t>Depreciation &amp; Amort</t>
  </si>
  <si>
    <t>Capital Expenditures</t>
  </si>
  <si>
    <t>Employees</t>
  </si>
  <si>
    <t>BALANCE SHEET ----  INDUSTRIAL</t>
  </si>
  <si>
    <t>Cash &amp; Equivalents</t>
  </si>
  <si>
    <t>Accounts Receivable</t>
  </si>
  <si>
    <t>Inventories</t>
  </si>
  <si>
    <t>Other Current Assets</t>
  </si>
  <si>
    <t>Total Current Assets</t>
  </si>
  <si>
    <t>Plant &amp; Equipment (Gross)</t>
  </si>
  <si>
    <t>Accumulated Depreciation</t>
  </si>
  <si>
    <t>Plant &amp; Equipment (NET)</t>
  </si>
  <si>
    <t>Other Long-Term Assets</t>
  </si>
  <si>
    <t>Total Long-Term Assets</t>
  </si>
  <si>
    <t>Total Assets</t>
  </si>
  <si>
    <t>Accounts Payable</t>
  </si>
  <si>
    <t>Current Debt</t>
  </si>
  <si>
    <t>Other Current Liabilities</t>
  </si>
  <si>
    <t>Total Current Liabilities</t>
  </si>
  <si>
    <t>Long-Term Debt</t>
  </si>
  <si>
    <t>Deferred Income Taxes</t>
  </si>
  <si>
    <t>Other Long-Term Liabilities</t>
  </si>
  <si>
    <t>Total Long-Term Liabilities</t>
  </si>
  <si>
    <t>Total Liabilities</t>
  </si>
  <si>
    <t>Minority Interest</t>
  </si>
  <si>
    <t>Preferred Equity</t>
  </si>
  <si>
    <t>Common Equity</t>
  </si>
  <si>
    <t>Total Equity</t>
  </si>
  <si>
    <t>Total Capital</t>
  </si>
  <si>
    <t>CASH FLOW AND RATIOS</t>
  </si>
  <si>
    <t>Net Cash Provided By Operations</t>
  </si>
  <si>
    <t>Net Cash Used In Investing Activities</t>
  </si>
  <si>
    <t>Net Cash Provided By Financing Act</t>
  </si>
  <si>
    <t>Increase/Decrease In Cash &amp; Equiv</t>
  </si>
  <si>
    <t>Qtrly EPS Adjusted</t>
  </si>
  <si>
    <t>Qtrly Revenues ($ Mil)</t>
  </si>
  <si>
    <t>Qtrly Shares (Thou)</t>
  </si>
  <si>
    <t>Quarterly Pre-Tax Income</t>
  </si>
  <si>
    <t>Quarterly Common Equity</t>
  </si>
  <si>
    <t>Qtrly Dividends</t>
  </si>
  <si>
    <t>Date</t>
  </si>
  <si>
    <t>Income Reported ($ Mil)</t>
  </si>
  <si>
    <t>KO</t>
  </si>
  <si>
    <t>COCA-COLA COMPANY</t>
  </si>
</sst>
</file>

<file path=xl/styles.xml><?xml version="1.0" encoding="utf-8"?>
<styleSheet xmlns="http://schemas.openxmlformats.org/spreadsheetml/2006/main">
  <numFmts count="3">
    <numFmt numFmtId="164" formatCode="0.0"/>
    <numFmt numFmtId="166" formatCode="yyyy"/>
    <numFmt numFmtId="167" formatCode="mm/dd/yy"/>
  </numFmts>
  <fonts count="7">
    <font>
      <sz val="10"/>
      <name val="Arial"/>
    </font>
    <font>
      <sz val="10"/>
      <name val="Arial"/>
      <family val="2"/>
    </font>
    <font>
      <sz val="12"/>
      <name val="Arial"/>
      <family val="2"/>
    </font>
    <font>
      <b/>
      <sz val="12"/>
      <name val="Arial"/>
      <family val="2"/>
    </font>
    <font>
      <sz val="10"/>
      <name val="Arial"/>
      <family val="2"/>
    </font>
    <font>
      <sz val="10"/>
      <color indexed="12"/>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73">
    <xf numFmtId="0" fontId="0" fillId="0" borderId="0" xfId="0"/>
    <xf numFmtId="0" fontId="3" fillId="0" borderId="0" xfId="0" applyFont="1" applyAlignment="1">
      <alignment horizontal="center"/>
    </xf>
    <xf numFmtId="0" fontId="2" fillId="0" borderId="0" xfId="0" applyFont="1"/>
    <xf numFmtId="0" fontId="2" fillId="0" borderId="1" xfId="0" applyFont="1" applyBorder="1" applyAlignment="1">
      <alignment horizontal="left"/>
    </xf>
    <xf numFmtId="0" fontId="3" fillId="0" borderId="0" xfId="0" applyFont="1" applyBorder="1" applyAlignment="1">
      <alignment horizontal="center"/>
    </xf>
    <xf numFmtId="1" fontId="2" fillId="0" borderId="1" xfId="0" applyNumberFormat="1" applyFont="1" applyFill="1" applyBorder="1" applyAlignment="1">
      <alignment horizontal="right"/>
    </xf>
    <xf numFmtId="0" fontId="4" fillId="0" borderId="0" xfId="0" applyFont="1"/>
    <xf numFmtId="2" fontId="2" fillId="0" borderId="0" xfId="0" applyNumberFormat="1" applyFont="1"/>
    <xf numFmtId="0" fontId="4" fillId="0" borderId="0" xfId="0" applyFont="1" applyFill="1"/>
    <xf numFmtId="166" fontId="0" fillId="0" borderId="0" xfId="0" applyNumberFormat="1"/>
    <xf numFmtId="0" fontId="2" fillId="0" borderId="1" xfId="0" applyFont="1" applyBorder="1" applyAlignment="1"/>
    <xf numFmtId="1" fontId="2" fillId="0" borderId="1" xfId="0" quotePrefix="1" applyNumberFormat="1" applyFont="1" applyBorder="1" applyAlignment="1"/>
    <xf numFmtId="1" fontId="2" fillId="0" borderId="1" xfId="0" applyNumberFormat="1" applyFont="1" applyBorder="1" applyAlignment="1"/>
    <xf numFmtId="0" fontId="2" fillId="0" borderId="1" xfId="0" applyFont="1" applyFill="1" applyBorder="1" applyAlignment="1"/>
    <xf numFmtId="0" fontId="0" fillId="0" borderId="0" xfId="0" applyAlignment="1"/>
    <xf numFmtId="0" fontId="5" fillId="0" borderId="0" xfId="0" applyFont="1" applyAlignment="1"/>
    <xf numFmtId="14" fontId="0" fillId="0" borderId="0" xfId="0" applyNumberFormat="1" applyAlignment="1"/>
    <xf numFmtId="164" fontId="2" fillId="0" borderId="1" xfId="0" quotePrefix="1" applyNumberFormat="1" applyFont="1" applyBorder="1" applyAlignment="1"/>
    <xf numFmtId="164" fontId="2" fillId="0" borderId="1" xfId="0" applyNumberFormat="1" applyFont="1" applyBorder="1" applyAlignment="1"/>
    <xf numFmtId="2" fontId="2" fillId="0" borderId="1" xfId="0" quotePrefix="1" applyNumberFormat="1" applyFont="1" applyBorder="1" applyAlignment="1"/>
    <xf numFmtId="2" fontId="2" fillId="0" borderId="1" xfId="0" applyNumberFormat="1" applyFont="1" applyBorder="1" applyAlignment="1"/>
    <xf numFmtId="2" fontId="4" fillId="0" borderId="1" xfId="0" applyNumberFormat="1" applyFont="1" applyBorder="1" applyAlignment="1">
      <alignment horizontal="center"/>
    </xf>
    <xf numFmtId="164" fontId="4" fillId="0" borderId="1" xfId="0" applyNumberFormat="1" applyFont="1" applyBorder="1" applyAlignment="1">
      <alignment horizontal="center"/>
    </xf>
    <xf numFmtId="1" fontId="4" fillId="0" borderId="1" xfId="0" applyNumberFormat="1" applyFont="1" applyBorder="1" applyAlignment="1">
      <alignment horizontal="center"/>
    </xf>
    <xf numFmtId="0" fontId="2" fillId="2" borderId="1" xfId="0" applyFont="1" applyFill="1" applyBorder="1" applyAlignment="1"/>
    <xf numFmtId="1" fontId="2" fillId="2" borderId="1" xfId="0" quotePrefix="1" applyNumberFormat="1" applyFont="1" applyFill="1" applyBorder="1" applyAlignment="1" applyProtection="1">
      <protection locked="0" hidden="1"/>
    </xf>
    <xf numFmtId="1" fontId="2" fillId="2" borderId="1" xfId="0" applyNumberFormat="1" applyFont="1" applyFill="1" applyBorder="1" applyAlignment="1"/>
    <xf numFmtId="164" fontId="2" fillId="2" borderId="1" xfId="0" quotePrefix="1" applyNumberFormat="1" applyFont="1" applyFill="1" applyBorder="1" applyAlignment="1" applyProtection="1">
      <protection locked="0" hidden="1"/>
    </xf>
    <xf numFmtId="164" fontId="2" fillId="2" borderId="1" xfId="0" applyNumberFormat="1" applyFont="1" applyFill="1" applyBorder="1" applyAlignment="1"/>
    <xf numFmtId="2" fontId="2" fillId="2" borderId="1" xfId="0" applyNumberFormat="1" applyFont="1" applyFill="1" applyBorder="1" applyAlignment="1"/>
    <xf numFmtId="2" fontId="2" fillId="2" borderId="1" xfId="0" quotePrefix="1" applyNumberFormat="1" applyFont="1" applyFill="1" applyBorder="1" applyAlignment="1" applyProtection="1">
      <protection locked="0" hidden="1"/>
    </xf>
    <xf numFmtId="2" fontId="2" fillId="2" borderId="1" xfId="0" quotePrefix="1" applyNumberFormat="1" applyFont="1" applyFill="1" applyBorder="1" applyAlignment="1"/>
    <xf numFmtId="1"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0" fontId="3" fillId="0" borderId="1" xfId="0" quotePrefix="1" applyFont="1" applyBorder="1" applyAlignment="1">
      <alignment horizontal="center"/>
    </xf>
    <xf numFmtId="166" fontId="3" fillId="0" borderId="1" xfId="0" applyNumberFormat="1" applyFont="1" applyBorder="1" applyAlignment="1">
      <alignment horizontal="center"/>
    </xf>
    <xf numFmtId="166" fontId="3" fillId="0" borderId="1" xfId="0" quotePrefix="1" applyNumberFormat="1" applyFont="1" applyBorder="1" applyAlignment="1">
      <alignment horizontal="center"/>
    </xf>
    <xf numFmtId="0" fontId="3" fillId="0" borderId="0" xfId="0" applyFont="1"/>
    <xf numFmtId="0" fontId="6" fillId="0" borderId="0" xfId="0" applyFont="1"/>
    <xf numFmtId="0" fontId="3" fillId="0" borderId="1" xfId="0" applyFont="1" applyBorder="1" applyAlignment="1"/>
    <xf numFmtId="14" fontId="6" fillId="0" borderId="1" xfId="0" applyNumberFormat="1" applyFont="1" applyBorder="1" applyAlignment="1">
      <alignment horizontal="center" wrapText="1"/>
    </xf>
    <xf numFmtId="0" fontId="6" fillId="0" borderId="1" xfId="0" applyFont="1" applyBorder="1" applyAlignment="1">
      <alignment horizontal="center" wrapText="1"/>
    </xf>
    <xf numFmtId="0" fontId="6" fillId="0" borderId="0" xfId="0" applyFont="1" applyAlignment="1">
      <alignment wrapText="1"/>
    </xf>
    <xf numFmtId="0" fontId="3" fillId="0" borderId="0" xfId="0" applyFont="1" applyBorder="1" applyAlignment="1"/>
    <xf numFmtId="0" fontId="3" fillId="0" borderId="2" xfId="0" applyFont="1" applyBorder="1" applyAlignment="1">
      <alignment horizontal="center"/>
    </xf>
    <xf numFmtId="0" fontId="3" fillId="0" borderId="2" xfId="0" applyFont="1" applyBorder="1" applyAlignment="1">
      <alignment horizontal="left"/>
    </xf>
    <xf numFmtId="0" fontId="3" fillId="0" borderId="2" xfId="0" applyFont="1" applyBorder="1" applyAlignment="1"/>
    <xf numFmtId="0" fontId="3" fillId="0" borderId="0" xfId="0" applyFont="1" applyAlignment="1"/>
    <xf numFmtId="14" fontId="3" fillId="0" borderId="0" xfId="0" applyNumberFormat="1" applyFont="1" applyAlignment="1">
      <alignment horizontal="center"/>
    </xf>
    <xf numFmtId="0" fontId="3" fillId="0" borderId="0" xfId="0" applyFont="1" applyAlignment="1">
      <alignment horizontal="right"/>
    </xf>
    <xf numFmtId="0" fontId="3" fillId="0" borderId="0" xfId="0" quotePrefix="1" applyFont="1"/>
    <xf numFmtId="14" fontId="3" fillId="0" borderId="0" xfId="0" applyNumberFormat="1" applyFont="1" applyBorder="1" applyAlignment="1">
      <alignment horizontal="center"/>
    </xf>
    <xf numFmtId="0" fontId="3" fillId="0" borderId="2" xfId="0" applyFont="1" applyBorder="1" applyAlignment="1">
      <alignment horizontal="centerContinuous"/>
    </xf>
    <xf numFmtId="0" fontId="6" fillId="0" borderId="2" xfId="0" applyFont="1" applyBorder="1"/>
    <xf numFmtId="0" fontId="6" fillId="0" borderId="2" xfId="0" applyFont="1" applyBorder="1" applyAlignment="1">
      <alignment horizontal="center"/>
    </xf>
    <xf numFmtId="0" fontId="6" fillId="0" borderId="2" xfId="0" applyFont="1" applyBorder="1" applyAlignment="1"/>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applyAlignment="1"/>
    <xf numFmtId="0" fontId="6" fillId="0" borderId="0" xfId="0" applyFont="1" applyAlignment="1"/>
    <xf numFmtId="0" fontId="6" fillId="0" borderId="0" xfId="0" applyFont="1" applyAlignment="1">
      <alignment horizontal="right"/>
    </xf>
    <xf numFmtId="0" fontId="6" fillId="0" borderId="0" xfId="0" applyFont="1" applyBorder="1" applyAlignment="1">
      <alignment horizontal="center"/>
    </xf>
    <xf numFmtId="14" fontId="6" fillId="0" borderId="0" xfId="0" applyNumberFormat="1" applyFont="1" applyAlignment="1"/>
    <xf numFmtId="14" fontId="6" fillId="0" borderId="0" xfId="0" applyNumberFormat="1" applyFont="1" applyAlignment="1">
      <alignment horizontal="center"/>
    </xf>
    <xf numFmtId="0" fontId="6" fillId="0" borderId="0" xfId="0" applyFont="1" applyFill="1" applyAlignment="1"/>
    <xf numFmtId="14" fontId="6" fillId="0" borderId="1" xfId="0" applyNumberFormat="1" applyFont="1" applyBorder="1" applyAlignment="1">
      <alignment horizontal="center"/>
    </xf>
    <xf numFmtId="0" fontId="6" fillId="0" borderId="1" xfId="0" applyFont="1" applyBorder="1" applyAlignment="1">
      <alignment horizontal="center"/>
    </xf>
    <xf numFmtId="0" fontId="6" fillId="0" borderId="1" xfId="0" applyFont="1" applyBorder="1" applyAlignment="1"/>
    <xf numFmtId="167" fontId="4" fillId="2" borderId="1" xfId="0" quotePrefix="1" applyNumberFormat="1" applyFont="1" applyFill="1" applyBorder="1" applyAlignment="1">
      <alignment horizontal="center"/>
    </xf>
    <xf numFmtId="167" fontId="4" fillId="0" borderId="1" xfId="0" quotePrefix="1" applyNumberFormat="1" applyFont="1" applyBorder="1" applyAlignment="1">
      <alignment horizontal="center"/>
    </xf>
    <xf numFmtId="167" fontId="4" fillId="2"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978C9E23-D4B0-11CE-BF2D-00AA003F40D0}" ax:persistence="persistPropertyBag">
  <ax:ocxPr ax:name="ForeColor" ax:value="2147483656"/>
  <ax:ocxPr ax:name="BackColor" ax:value="2147483653"/>
  <ax:ocxPr ax:name="Caption" ax:value="00015368656574315e7e215e53746f636b56616c5f5469636b657230355e7e215e43335e7e215e43335e7e215e345e7e215e315e7e215e33305e7e215e305e7e215e315e7e215e315e7e215e5e7e215e305e7e215e305e7e215e34355e7e215e3136305e7e215e345e7e215e33333535343433395e7e215e53746f636b56616c5f5469636b657230355f4e6574496e636f6d655265706f727465644d696c5f305e7e215e45365e7e215e365e7e215e315e7e215e2d33303833375e7e215e2d33303437335e7e215e205e7e215e5e7e215e5e7e215e2d325e7e215e0d5e7e215e407e265e2140496e636f6d652053746174656d656e745e7e215e53746f636b56616c5f5469636b657230315e7e215e41315e7e215e41315e7e215e345e7e215e315e7e215e33305e7e215e305e7e215e305e7e215e305e7e215e5e7e215e305e7e215e305e7e215e34355e7e215e3136305e7e215e305e7e215e33333535343433335e7e215e53746f636b56616c5f5469636b657230315f526576656e7565734d696c5f305e7e215e42355e7e215e365e7e215e31335e7e215e2d33303833375e7e215e2d33303437335e7e215e205e7e215e5e7e215e5e7e215e2d325e7e215e33333535343436325e7e215e53746f636b56616c5f5469636b657230315f436f73746f66476f6f647353657276696365735f305e7e215e42365e7e215e365e7e215e31335e7e215e2d33303833375e7e215e2d33303437335e7e215e205e7e215e5e7e215e5e7e215e2d325e7e215e33333535343436335e7e215e53746f636b56616c5f5469636b657230315f47726f737350726f6669745f305e7e215e42375e7e215e365e7e215e31335e7e215e2d33303833375e7e215e2d33303437335e7e215e205e7e215e5e7e215e5e7e215e2d325e7e215e33333535343436345e7e215e53746f636b56616c5f5469636b657230315f534741457870656e73655f305e7e215e42385e7e215e365e7e215e31335e7e215e2d33303833375e7e215e2d33303437335e7e215e205e7e215e5e7e215e5e7e215e2d325e7e215e33333535343433355e7e215e53746f636b56616c5f5469636b657230315f5244457870656e73655f305e7e215e42395e7e215e365e7e215e31335e7e215e2d33303833375e7e215e2d33303437335e7e215e205e7e215e5e7e215e5e7e215e2d325e7e215e33333535343433365e7e215e53746f636b56616c5f5469636b657230315f496e746572657374457870656e73655f305e7e215e4231305e7e215e365e7e215e31335e7e215e2d33303833375e7e215e2d33303437335e7e215e205e7e215e5e7e215e5e7e215e2d325e7e215e33333535343433375e7e215e53746f636b56616c5f5469636b657230315f507265546178496e636f6d655f305e7e215e4231315e7e215e365e7e215e31335e7e215e2d33303833375e7e215e2d33303437335e7e215e205e7e215e5e7e215e5e7e215e2d325e7e215e33333535343433385e7e215e53746f636b56616c5f5469636b657230315f54617865735f305e7e215e4231325e7e215e365e7e215e31335e7e215e2d33303833375e7e215e2d33303437335e7e215e205e7e215e5e7e215e5e7e215e2d325e7e215e33333535343433395e7e215e53746f636b56616c5f5469636b657230315f4e6574496e636f6d655265706f727465644d696c5f305e7e215e4231335e7e215e365e7e215e31335e7e215e2d33303833375e7e215e2d33303437335e7e215e205e7e215e5e7e215e5e7e215e2d325e7e215e33333535343434305e7e215e53746f636b56616c5f5469636b657230315f4550535265706f727465645f305e7e215e4231345e7e215e365e7e215e31335e7e215e2d33303833375e7e215e2d33303437335e7e215e205e7e215e5e7e215e5e7e215e2d325e7e215e33333535343434315e7e215e53746f636b56616c5f5469636b657230315f4e6574496e636f6d6541646a75737465645f305e7e215e4231355e7e215e365e7e215e31335e7e215e2d33303833375e7e215e2d33303437335e7e215e205e7e215e5e7e215e5e7e215e2d325e7e215e33333535343434335e7e215e53746f636b56616c5f5469636b657230315f45505341646a75737465645f305e7e215e4231365e7e215e365e7e215e31335e7e215e2d33303833375e7e215e2d33303437335e7e215e205e7e215e5e7e215e5e7e215e2d325e7e215e33333535343434325e7e215e53746f636b56616c5f5469636b657230315f5368617265734f75747374616e64696e6754686f755f305e7e215e4231375e7e215e365e7e215e31335e7e215e2d33303833375e7e215e2d33303437335e7e215e205e7e215e5e7e215e5e7e215e2d325e7e215e33333535343434345e7e215e53746f636b56616c5f5469636b657230315f4469766964656e6473436f6d6d6f6e5065725368725f305e7e215e4231395e7e215e365e7e215e31335e7e215e2d33303833375e7e215e2d33303437335e7e215e205e7e215e5e7e215e5e7e215e2d325e7e215e33333535343434355e7e215e53746f636b56616c5f5469636b657230315f4469766964656e64735072656665727265644d696c5f305e7e215e4232305e7e215e365e7e215e31335e7e215e2d33303833375e7e215e2d33303437335e7e215e205e7e215e5e7e215e5e7e215e2d325e7e215e33333535343434365e7e215e53746f636b56616c5f5469636b657230315f446570726563696174696f6e416d6f7274697a6174696f6e5f305e7e215e4232315e7e215e365e7e215e31335e7e215e2d33303833375e7e215e2d33303437335e7e215e205e7e215e5e7e215e5e7e215e2d325e7e215e33333535343434375e7e215e53746f636b56616c5f5469636b657230315f4361706974616c457870656e646974757265735f305e7e215e4232325e7e215e365e7e215e31335e7e215e2d33303833375e7e215e2d33303437335e7e215e205e7e215e5e7e215e5e7e215e2d325e7e215e33333535343434385e7e215e53746f636b56616c5f5469636b657230315f456d706c6f796565735f305e7e215e4232345e7e215e365e7e215e31335e7e215e2d33303833375e7e215e2d33303437335e7e215e205e7e215e5e7e215e5e7e215e2d325e7e215e315e7e215e53746f636b56616c5f5469636b657230315f436f6d70616e794e616d655f305e7e215e42315e7e215e365e7e215e31305e7e215e2d33303833375e7e215e2d33303437335e7e215e205e7e215e5e7e215e5e7e215e2d325e7e215e35303333313638385e7e215e53746f636b56616c5f5469636b657230315f46697363616c59656172456e645f305e7e215e4e315e7e215e305e7e215e31305e7e215e2d33303833375e7e215e2d33303833375e7e215e205e7e215e5e7e215e5e7e215e2d325e7e215e0d5e7e215e407e265e214042616c616e63652053686565745e7e215e53746f636b56616c5f5469636b657230325e7e215e41315e7e215e41315e7e215e345e7e215e315e7e215e33305e7e215e305e7e215e305e7e215e305e7e215e5e7e215e305e7e215e305e7e215e34355e7e215e3136305e7e215e315e7e215e33333535343434395e7e215e53746f636b56616c5f5469636b657230325f436173684571756976616c656e74734d696c5f305e7e215e42355e7e215e365e7e215e31335e7e215e2d33303833375e7e215e2d33303437335e7e215e205e7e215e5e7e215e5e7e215e2d325e7e215e33333535343435305e7e215e53746f636b56616c5f5469636b657230325f4163636f756e747352656365697661626c655f305e7e215e42365e7e215e365e7e215e31335e7e215e2d33303833375e7e215e2d33303437335e7e215e205e7e215e5e7e215e5e7e215e2d325e7e215e33333535343435315e7e215e53746f636b56616c5f5469636b657230325f496e76656e746f726965735f305e7e215e42375e7e215e365e7e215e31335e7e215e2d33303833375e7e215e2d33303437335e7e215e205e7e215e5e7e215e5e7e215e2d325e7e215e33333535343438355e7e215e53746f636b56616c5f5469636b657230325f4f7468657243757272656e744173736574735f305e7e215e42385e7e215e365e7e215e31335e7e215e2d33303833375e7e215e2d33303437335e7e215e205e7e215e5e7e215e5e7e215e2d325e7e215e33333535343435325e7e215e53746f636b56616c5f5469636b657230325f546f74616c43757272656e744173736574735f305e7e215e42395e7e215e365e7e215e31335e7e215e2d33303833375e7e215e2d33303437335e7e215e205e7e215e5e7e215e5e7e215e2d325e7e215e33333535343438365e7e215e53746f636b56616c5f5469636b657230325f506c616e7445717569706d656e7447726f73735f305e7e215e4231305e7e215e365e7e215e31335e7e215e2d33303833375e7e215e2d33303437335e7e215e205e7e215e5e7e215e5e7e215e2d325e7e215e33333535343438375e7e215e53746f636b56616c5f5469636b657230325f416363756d756c61746564446570726563696174696f6e5f305e7e215e4231315e7e215e365e7e215e31335e7e215e2d33303833375e7e215e2d33303437335e7e215e205e7e215e5e7e215e5e7e215e2d325e7e215e33333535343438385e7e215e53746f636b56616c5f5469636b657230325f506c616e7445717569706d656e744e65745f305e7e215e4231325e7e215e365e7e215e31335e7e215e2d33303833375e7e215e2d33303437335e7e215e205e7e215e5e7e215e5e7e215e2d325e7e215e33333535343438395e7e215e53746f636b56616c5f5469636b657230325f4f746865724c6f6e675465726d4173736574735f305e7e215e4231335e7e215e365e7e215e31335e7e215e2d33303833375e7e215e2d33303437335e7e215e205e7e215e5e7e215e5e7e215e2d325e7e215e33333535343439305e7e215e53746f636b56616c5f5469636b657230325f546f74616c4c6f6e675465726d4173736574735f305e7e215e4231345e7e215e365e7e215e31335e7e215e2d33303833375e7e215e2d33303437335e7e215e205e7e215e5e7e215e5e7e215e2d325e7e215e33333535343435335e7e215e53746f636b56616c5f5469636b657230325f546f74616c4173736574735f305e7e215e4231355e7e215e365e7e215e31335e7e215e2d33303833375e7e215e2d33303437335e7e215e205e7e215e5e7e215e5e7e215e2d325e7e215e33333535343435345e7e215e53746f636b56616c5f5469636b657230325f4163636f756e747350617961626c655f305e7e215e4231375e7e215e365e7e215e31335e7e215e2d33303833375e7e215e2d33303437335e7e215e205e7e215e5e7e215e5e7e215e2d325e7e215e33333535343439315e7e215e53746f636b56616c5f5469636b657230325f53686f72745465726d446562745f305e7e215e4231385e7e215e365e7e215e31335e7e215e2d33303833375e7e215e2d33303437335e7e215e205e7e215e5e7e215e5e7e215e2d325e7e215e33333535343439325e7e215e53746f636b56616c5f5469636b657230325f4f7468657243757272656e744c696162696c69746965735f305e7e215e4231395e7e215e365e7e215e31335e7e215e2d33303833375e7e215e2d33303437335e7e215e205e7e215e5e7e215e5e7e215e2d325e7e215e33333535343435355e7e215e53746f636b56616c5f5469636b657230325f546f74616c43757272656e744c696162696c69746965735f305e7e215e4232305e7e215e365e7e215e31335e7e215e2d33303833375e7e215e2d33303437335e7e215e205e7e215e5e7e215e5e7e215e2d325e7e215e33333535343435365e7e215e53746f636b56616c5f5469636b657230325f4c6f6e675465726d446562745f305e7e215e4232315e7e215e365e7e215e31335e7e215e2d33303833375e7e215e2d33303437335e7e215e205e7e215e5e7e215e5e7e215e2d325e7e215e33333535343439335e7e215e53746f636b56616c5f5469636b657230325f4465666572726564496e636f6d6554617865735f305e7e215e4232325e7e215e365e7e215e31335e7e215e2d33303833375e7e215e2d33303437335e7e215e205e7e215e5e7e215e5e7e215e2d325e7e215e33333535343439345e7e215e53746f636b56616c5f5469636b657230325f4f746865724c6f6e675465726d4c696162696c69746965735f305e7e215e4232335e7e215e365e7e215e31335e7e215e2d33303833375e7e215e2d33303437335e7e215e205e7e215e5e7e215e5e7e215e2d325e7e215e33333535343439355e7e215e53746f636b56616c5f5469636b657230325f546f74616c4c6f6e675465726d4c696162696c69746965735f305e7e215e4232345e7e215e365e7e215e31335e7e215e2d33303833375e7e215e2d33303437335e7e215e205e7e215e5e7e215e5e7e215e2d325e7e215e33333535343439365e7e215e53746f636b56616c5f5469636b657230325f546f74616c4c696162696c69746965735f305e7e215e4232355e7e215e365e7e215e31335e7e215e2d33303833375e7e215e2d33303437335e7e215e205e7e215e5e7e215e5e7e215e2d325e7e215e33333535343436305e7e215e53746f636b56616c5f5469636b657230325f4d696e6f72697479496e7465726573745f305e7e215e4232375e7e215e365e7e215e31335e7e215e2d33303833375e7e215e2d33303437335e7e215e205e7e215e5e7e215e5e7e215e2d325e7e215e33333535343435375e7e215e53746f636b56616c5f5469636b657230325f5072656665727265644571756974795f305e7e215e4232385e7e215e365e7e215e31335e7e215e2d33303833375e7e215e2d33303437335e7e215e205e7e215e5e7e215e5e7e215e2d325e7e215e33333535343435385e7e215e53746f636b56616c5f5469636b657230325f436f6d6d6f6e4571756974795f305e7e215e4232395e7e215e365e7e215e31335e7e215e2d33303833375e7e215e2d33303437335e7e215e205e7e215e5e7e215e5e7e215e2d325e7e215e33333535343532305e7e215e53746f636b56616c5f5469636b657230325f546f74616c4571756974795f305e7e215e4233305e7e215e365e7e215e31335e7e215e2d33303833375e7e215e2d33303437335e7e215e205e7e215e5e7e215e5e7e215e2d325e7e215e33333535343435395e7e215e53746f636b56616c5f5469636b657230325f546f74616c4361706974616c5f305e7e215e4233315e7e215e365e7e215e31335e7e215e2d33303833375e7e215e2d33303437335e7e215e205e7e215e5e7e215e5e7e215e2d325e7e215e0d5e7e215e407e265e21404361736820466c6f7773202620526174696f735e7e215e53746f636b56616c5f5469636b657230335e7e215e41315e7e215e41315e7e215e345e7e215e315e7e215e33305e7e215e305e7e215e305e7e215e305e7e215e5e7e215e305e7e215e305e7e215e34355e7e215e3136305e7e215e325e7e215e33333535343532315e7e215e53746f636b56616c5f5469636b657230335f4e65744361736846726f6d4f7065726174696f6e735f305e7e215e42345e7e215e365e7e215e31335e7e215e2d33303833375e7e215e2d33303437335e7e215e205e7e215e5e7e215e5e7e215e2d325e7e215e33333535343532325e7e215e53746f636b56616c5f5469636b657230335f4e65744361736846726f6d496e76657374696e675f305e7e215e42355e7e215e365e7e215e31335e7e215e2d33303833375e7e215e2d33303437335e7e215e205e7e215e5e7e215e5e7e215e2d325e7e215e33333535343532335e7e215e53746f636b56616c5f5469636b657230335f4e65744361736846726f6d46696e616e63696e675f305e7e215e42365e7e215e365e7e215e31335e7e215e2d33303833375e7e215e2d33303437335e7e215e205e7e215e5e7e215e5e7e215e2d325e7e215e33333535343532345e7e215e53746f636b56616c5f5469636b657230335f4368616e6765496e4361736845717569765f305e7e215e42375e7e215e365e7e215e31335e7e215e2d33303833375e7e215e2d33303437335e7e215e205e7e215e5e7e215e5e7e215e2d325e7e215e33333535343532355e7e215e53746f636b56616c5f5469636b657230335f50726554617850726f6669744d617267696e5f305e7e215e4231305e7e215e365e7e215e31335e7e215e2d33303833375e7e215e2d33303437335e7e215e205e7e215e5e7e215e5e7e215e2d325e7e215e33333535343532365e7e215e53746f636b56616c5f5469636b657230335f546178526174655f305e7e215e4231315e7e215e365e7e215e31335e7e215e2d33303833375e7e215e2d33303437335e7e215e205e7e215e5e7e215e5e7e215e2d325e7e215e33333535343532375e7e215e53746f636b56616c5f5469636b657230335f4c6f6e675465726d446562744361706974616c5f305e7e215e4231325e7e215e365e7e215e31335e7e215e2d33303833375e7e215e2d33303437335e7e215e205e7e215e5e7e215e5e7e215e2d325e7e215e33333535343532385e7e215e53746f636b56616c5f5469636b657230335f52657475726e6f6e417667436f6d6d6f6e4571756974795f305e7e215e4231335e7e215e365e7e215e31335e7e215e2d33303833375e7e215e2d33303437335e7e215e205e7e215e5e7e215e5e7e215e2d325e7e215e33333535343532395e7e215e53746f636b56616c5f5469636b657230335f426f6f6b56616c756550657253686172655f305e7e215e4231345e7e215e365e7e215e31335e7e215e2d33303833375e7e215e2d33303437335e7e215e205e7e215e5e7e215e5e7e215e2d325e7e215e33333535343533305e7e215e53746f636b56616c5f5469636b657230335f43617368466c6f7750657253686172655f305e7e215e4231355e7e215e365e7e215e31335e7e215e2d33303833375e7e215e2d33303437335e7e215e205e7e215e5e7e215e5e7e215e2d325e7e215e0d5e7e215e407e265e2140517561727465726c7920446174615e7e215e53746f636b56616c5f5469636b657230345e7e215e41315e7e215e41315e7e215e325e7e215e315e7e215e33305e7e215e315e7e215e315e7e215e315e7e215e5e7e215e305e7e215e305e7e215e34355e7e215e3136305e7e215e335e7e215e33333535343533375e7e215e53746f636b56616c5f5469636b657230345f45505341646a75737465644279517561727465725f305e7e215e42365e7e215e345e7e215e36305e7e215e2d33303833375e7e215e2d33303830375e7e215e205e7e215e5e7e215e5e7e215e2d325e7e215e33333535343533395e7e215e53746f636b56616c5f5469636b657230345f526576656e7565734279517561727465725f305e7e215e43365e7e215e345e7e215e36305e7e215e2d33303833375e7e215e2d33303830375e7e215e205e7e215e5e7e215e5e7e215e2d325e7e215e33333535343533385e7e215e53746f636b56616c5f5469636b657230345f53686172657342795175617274657254686f755f305e7e215e44365e7e215e345e7e215e36305e7e215e2d33303833375e7e215e2d33303830375e7e215e205e7e215e5e7e215e5e7e215e2d325e7e215e33333535343535315e7e215e53746f636b56616c5f5469636b657230345f507265546178496e636f6d654279517561727465725f305e7e215e45365e7e215e345e7e215e36305e7e215e2d33303833375e7e215e2d33303830375e7e215e205e7e215e5e7e215e5e7e215e2d325e7e215e33333535343535325e7e215e53746f636b56616c5f5469636b657230345f436f6d6d6f6e4571756974794279517561727465725f305e7e215e46365e7e215e345e7e215e36305e7e215e2d33303833375e7e215e2d33303830375e7e215e205e7e215e5e7e215e5e7e215e2d325e7e215e33333535343534315e7e215e53746f636b56616c5f5469636b657230345f4469766964656e64734279517561727465725f305e7e215e47365e7e215e345e7e215e36305e7e215e2d33303833375e7e215e2d33303830375e7e215e205e7e215e5e7e215e5e7e215e2d325e7e215e0d5e7e215e407e265e2140"/>
  <ax:ocxPr ax:name="Size" ax:value="2540;635"/>
  <ax:ocxPr ax:name="FontName" ax:value="Arial"/>
  <ax:ocxPr ax:name="FontHeight" ax:value="195"/>
  <ax:ocxPr ax:name="FontCharSet" ax:value="0"/>
  <ax:ocxPr ax:name="FontPitchAndFamily" ax:value="2"/>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ntrol" Target="../activeX/activeX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
  <sheetViews>
    <sheetView workbookViewId="0">
      <selection activeCell="A7" sqref="A7"/>
    </sheetView>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legacyDrawing r:id="rId1"/>
  <controls>
    <control shapeId="4251" r:id="rId2" name="StockValAddInData"/>
  </controls>
</worksheet>
</file>

<file path=xl/worksheets/sheet2.xml><?xml version="1.0" encoding="utf-8"?>
<worksheet xmlns="http://schemas.openxmlformats.org/spreadsheetml/2006/main" xmlns:r="http://schemas.openxmlformats.org/officeDocument/2006/relationships">
  <sheetPr codeName="Sheet10"/>
  <dimension ref="A1:E6"/>
  <sheetViews>
    <sheetView workbookViewId="0">
      <selection activeCell="C3" sqref="C3"/>
    </sheetView>
  </sheetViews>
  <sheetFormatPr defaultRowHeight="12.75"/>
  <sheetData>
    <row r="1" spans="1:5">
      <c r="A1" s="9">
        <f>E5</f>
        <v>39813</v>
      </c>
    </row>
    <row r="3" spans="1:5">
      <c r="C3" s="14" t="str">
        <f>'Income Statement'!A1</f>
        <v>KO</v>
      </c>
      <c r="D3" s="15"/>
      <c r="E3" s="14"/>
    </row>
    <row r="4" spans="1:5">
      <c r="C4" s="14"/>
      <c r="D4" s="14"/>
      <c r="E4" s="14"/>
    </row>
    <row r="5" spans="1:5">
      <c r="C5" s="14"/>
      <c r="D5" s="14"/>
      <c r="E5" s="16">
        <v>39813</v>
      </c>
    </row>
    <row r="6" spans="1:5">
      <c r="C6" s="14"/>
      <c r="D6" s="14" t="s">
        <v>60</v>
      </c>
      <c r="E6" s="15"/>
    </row>
  </sheetData>
  <phoneticPr fontId="0" type="noConversion"/>
  <printOptions gridLines="1" gridLinesSet="0"/>
  <pageMargins left="0.75" right="0.75" top="1" bottom="1" header="0.5" footer="0.5"/>
  <pageSetup orientation="portrait" horizontalDpi="300" verticalDpi="30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R25"/>
  <sheetViews>
    <sheetView showGridLines="0" zoomScale="70" workbookViewId="0"/>
  </sheetViews>
  <sheetFormatPr defaultRowHeight="24.95" customHeight="1"/>
  <cols>
    <col min="1" max="1" width="28.7109375" style="2" customWidth="1"/>
    <col min="2" max="14" width="12.7109375" style="2" customWidth="1"/>
    <col min="15" max="16384" width="9.140625" style="2"/>
  </cols>
  <sheetData>
    <row r="1" spans="1:18" s="39" customFormat="1" ht="24.95" customHeight="1" thickBot="1">
      <c r="A1" s="46" t="s">
        <v>61</v>
      </c>
      <c r="B1" s="47" t="s">
        <v>62</v>
      </c>
      <c r="C1" s="48"/>
      <c r="D1" s="46"/>
      <c r="E1" s="1"/>
      <c r="F1" s="1"/>
      <c r="G1" s="1" t="s">
        <v>0</v>
      </c>
      <c r="H1" s="49"/>
      <c r="I1" s="1"/>
      <c r="J1" s="4" t="s">
        <v>1</v>
      </c>
      <c r="K1" s="50" t="s">
        <v>1</v>
      </c>
      <c r="L1" s="1"/>
      <c r="M1" s="51" t="s">
        <v>2</v>
      </c>
      <c r="N1" s="46">
        <v>12</v>
      </c>
      <c r="R1" s="52" t="s">
        <v>3</v>
      </c>
    </row>
    <row r="2" spans="1:18" s="39" customFormat="1" ht="24.95" customHeight="1">
      <c r="A2" s="1"/>
      <c r="B2" s="1"/>
      <c r="C2" s="1"/>
      <c r="D2" s="1"/>
      <c r="E2" s="1"/>
      <c r="F2" s="1"/>
      <c r="G2" s="1"/>
      <c r="H2" s="1"/>
      <c r="I2" s="1"/>
      <c r="J2" s="1"/>
      <c r="K2" s="1"/>
      <c r="L2" s="1"/>
      <c r="M2" s="1"/>
      <c r="N2" s="1"/>
    </row>
    <row r="3" spans="1:18" s="39" customFormat="1" ht="24.95" customHeight="1">
      <c r="A3" s="36"/>
      <c r="B3" s="37">
        <f t="shared" ref="B3:M3" si="0">IF((C3=""),"",C3-365.25)</f>
        <v>35430</v>
      </c>
      <c r="C3" s="37">
        <f t="shared" si="0"/>
        <v>35795.25</v>
      </c>
      <c r="D3" s="37">
        <f t="shared" si="0"/>
        <v>36160.5</v>
      </c>
      <c r="E3" s="37">
        <f t="shared" si="0"/>
        <v>36525.75</v>
      </c>
      <c r="F3" s="37">
        <f t="shared" si="0"/>
        <v>36891</v>
      </c>
      <c r="G3" s="37">
        <f t="shared" si="0"/>
        <v>37256.25</v>
      </c>
      <c r="H3" s="37">
        <f t="shared" si="0"/>
        <v>37621.5</v>
      </c>
      <c r="I3" s="37">
        <f t="shared" si="0"/>
        <v>37986.75</v>
      </c>
      <c r="J3" s="37">
        <f t="shared" si="0"/>
        <v>38352</v>
      </c>
      <c r="K3" s="37">
        <f t="shared" si="0"/>
        <v>38717.25</v>
      </c>
      <c r="L3" s="37">
        <f t="shared" si="0"/>
        <v>39082.5</v>
      </c>
      <c r="M3" s="37">
        <f t="shared" si="0"/>
        <v>39447.75</v>
      </c>
      <c r="N3" s="38">
        <f>IF((Sheet1!A1=0),"",Sheet1!A1)</f>
        <v>39813</v>
      </c>
    </row>
    <row r="4" spans="1:18" ht="24.95" customHeight="1">
      <c r="A4" s="24" t="s">
        <v>1</v>
      </c>
      <c r="B4" s="25"/>
      <c r="C4" s="26" t="s">
        <v>1</v>
      </c>
      <c r="D4" s="26" t="s">
        <v>1</v>
      </c>
      <c r="E4" s="26" t="s">
        <v>1</v>
      </c>
      <c r="F4" s="26" t="s">
        <v>1</v>
      </c>
      <c r="G4" s="26" t="s">
        <v>1</v>
      </c>
      <c r="H4" s="26" t="s">
        <v>1</v>
      </c>
      <c r="I4" s="26" t="s">
        <v>1</v>
      </c>
      <c r="J4" s="26" t="s">
        <v>1</v>
      </c>
      <c r="K4" s="26" t="s">
        <v>1</v>
      </c>
      <c r="L4" s="26" t="s">
        <v>1</v>
      </c>
      <c r="M4" s="26" t="s">
        <v>1</v>
      </c>
      <c r="N4" s="26" t="s">
        <v>1</v>
      </c>
    </row>
    <row r="5" spans="1:18" ht="24.95" customHeight="1">
      <c r="A5" s="3" t="s">
        <v>4</v>
      </c>
      <c r="B5" s="17">
        <v>16635</v>
      </c>
      <c r="C5" s="18">
        <v>16611</v>
      </c>
      <c r="D5" s="18">
        <v>16301</v>
      </c>
      <c r="E5" s="18">
        <v>16767</v>
      </c>
      <c r="F5" s="18">
        <v>17354</v>
      </c>
      <c r="G5" s="18">
        <v>17374</v>
      </c>
      <c r="H5" s="18">
        <v>19394</v>
      </c>
      <c r="I5" s="18">
        <v>20857</v>
      </c>
      <c r="J5" s="18">
        <v>21742</v>
      </c>
      <c r="K5" s="18">
        <v>23104</v>
      </c>
      <c r="L5" s="18">
        <v>24088</v>
      </c>
      <c r="M5" s="18">
        <v>28857</v>
      </c>
      <c r="N5" s="18"/>
    </row>
    <row r="6" spans="1:18" ht="24.95" customHeight="1">
      <c r="A6" s="24" t="s">
        <v>5</v>
      </c>
      <c r="B6" s="27">
        <v>6738</v>
      </c>
      <c r="C6" s="28">
        <v>6015</v>
      </c>
      <c r="D6" s="28">
        <v>5562</v>
      </c>
      <c r="E6" s="28">
        <v>6009</v>
      </c>
      <c r="F6" s="28">
        <v>6204</v>
      </c>
      <c r="G6" s="28">
        <v>6054</v>
      </c>
      <c r="H6" s="28">
        <v>7118</v>
      </c>
      <c r="I6" s="28">
        <v>7776</v>
      </c>
      <c r="J6" s="28">
        <v>7674</v>
      </c>
      <c r="K6" s="28">
        <v>8195</v>
      </c>
      <c r="L6" s="28">
        <v>8164</v>
      </c>
      <c r="M6" s="28">
        <v>10406</v>
      </c>
      <c r="N6" s="28"/>
      <c r="O6" s="2" t="s">
        <v>1</v>
      </c>
    </row>
    <row r="7" spans="1:18" ht="24.95" customHeight="1">
      <c r="A7" s="10" t="s">
        <v>6</v>
      </c>
      <c r="B7" s="17">
        <v>9897</v>
      </c>
      <c r="C7" s="18">
        <v>10596</v>
      </c>
      <c r="D7" s="18">
        <v>10739</v>
      </c>
      <c r="E7" s="18">
        <v>10758</v>
      </c>
      <c r="F7" s="18">
        <v>11150</v>
      </c>
      <c r="G7" s="18">
        <v>11320</v>
      </c>
      <c r="H7" s="18">
        <v>12276</v>
      </c>
      <c r="I7" s="18">
        <v>13081</v>
      </c>
      <c r="J7" s="18">
        <v>14068</v>
      </c>
      <c r="K7" s="18">
        <v>14909</v>
      </c>
      <c r="L7" s="18">
        <v>15924</v>
      </c>
      <c r="M7" s="18">
        <v>18451</v>
      </c>
      <c r="N7" s="18"/>
      <c r="O7" s="2" t="s">
        <v>1</v>
      </c>
    </row>
    <row r="8" spans="1:18" ht="24.95" customHeight="1">
      <c r="A8" s="24" t="s">
        <v>7</v>
      </c>
      <c r="B8" s="27">
        <v>5597</v>
      </c>
      <c r="C8" s="28">
        <v>5535</v>
      </c>
      <c r="D8" s="28">
        <v>5699</v>
      </c>
      <c r="E8" s="28">
        <v>5963</v>
      </c>
      <c r="F8" s="28">
        <v>6016</v>
      </c>
      <c r="G8" s="28">
        <v>5968</v>
      </c>
      <c r="H8" s="28">
        <v>6818</v>
      </c>
      <c r="I8" s="28">
        <v>7287</v>
      </c>
      <c r="J8" s="28">
        <v>7890</v>
      </c>
      <c r="K8" s="28">
        <v>8739</v>
      </c>
      <c r="L8" s="28">
        <v>9431</v>
      </c>
      <c r="M8" s="28">
        <v>10945</v>
      </c>
      <c r="N8" s="28"/>
      <c r="O8" s="2" t="s">
        <v>1</v>
      </c>
    </row>
    <row r="9" spans="1:18" ht="24.95" customHeight="1">
      <c r="A9" s="10" t="s">
        <v>8</v>
      </c>
      <c r="B9" s="17"/>
      <c r="C9" s="18"/>
      <c r="D9" s="18"/>
      <c r="E9" s="18"/>
      <c r="F9" s="18"/>
      <c r="G9" s="18"/>
      <c r="H9" s="18"/>
      <c r="I9" s="18"/>
      <c r="J9" s="18"/>
      <c r="K9" s="18"/>
      <c r="L9" s="18"/>
      <c r="M9" s="18"/>
      <c r="N9" s="18"/>
      <c r="O9" s="2" t="s">
        <v>1</v>
      </c>
    </row>
    <row r="10" spans="1:18" ht="24.95" customHeight="1">
      <c r="A10" s="24" t="s">
        <v>9</v>
      </c>
      <c r="B10" s="27">
        <v>286</v>
      </c>
      <c r="C10" s="28">
        <v>258</v>
      </c>
      <c r="D10" s="28">
        <v>277</v>
      </c>
      <c r="E10" s="28">
        <v>337</v>
      </c>
      <c r="F10" s="28">
        <v>447</v>
      </c>
      <c r="G10" s="28">
        <v>289</v>
      </c>
      <c r="H10" s="28">
        <v>199</v>
      </c>
      <c r="I10" s="28">
        <v>178</v>
      </c>
      <c r="J10" s="28">
        <v>196</v>
      </c>
      <c r="K10" s="28">
        <v>240</v>
      </c>
      <c r="L10" s="28">
        <v>220</v>
      </c>
      <c r="M10" s="28">
        <v>456</v>
      </c>
      <c r="N10" s="28"/>
      <c r="O10" s="2" t="s">
        <v>1</v>
      </c>
    </row>
    <row r="11" spans="1:18" ht="24.95" customHeight="1">
      <c r="A11" s="10" t="s">
        <v>10</v>
      </c>
      <c r="B11" s="17">
        <v>4596</v>
      </c>
      <c r="C11" s="18">
        <v>6055</v>
      </c>
      <c r="D11" s="18">
        <v>5198</v>
      </c>
      <c r="E11" s="18">
        <v>3819</v>
      </c>
      <c r="F11" s="18">
        <v>3399</v>
      </c>
      <c r="G11" s="18">
        <v>5670</v>
      </c>
      <c r="H11" s="18">
        <v>5499</v>
      </c>
      <c r="I11" s="18">
        <v>5495</v>
      </c>
      <c r="J11" s="18">
        <v>6222</v>
      </c>
      <c r="K11" s="18">
        <v>6690</v>
      </c>
      <c r="L11" s="18">
        <v>6578</v>
      </c>
      <c r="M11" s="18">
        <v>7873</v>
      </c>
      <c r="N11" s="18"/>
      <c r="O11" s="2" t="s">
        <v>1</v>
      </c>
    </row>
    <row r="12" spans="1:18" ht="24.95" customHeight="1">
      <c r="A12" s="24" t="s">
        <v>11</v>
      </c>
      <c r="B12" s="27">
        <v>1104</v>
      </c>
      <c r="C12" s="28">
        <v>1926</v>
      </c>
      <c r="D12" s="28">
        <v>1665</v>
      </c>
      <c r="E12" s="28">
        <v>1388</v>
      </c>
      <c r="F12" s="28">
        <v>1222</v>
      </c>
      <c r="G12" s="28">
        <v>1691</v>
      </c>
      <c r="H12" s="28">
        <v>1523</v>
      </c>
      <c r="I12" s="28">
        <v>1148</v>
      </c>
      <c r="J12" s="28">
        <v>1375</v>
      </c>
      <c r="K12" s="28">
        <v>1818</v>
      </c>
      <c r="L12" s="28">
        <v>1498</v>
      </c>
      <c r="M12" s="28">
        <v>1892</v>
      </c>
      <c r="N12" s="28"/>
      <c r="O12" s="2" t="s">
        <v>1</v>
      </c>
    </row>
    <row r="13" spans="1:18" ht="24.95" customHeight="1">
      <c r="A13" s="10" t="s">
        <v>12</v>
      </c>
      <c r="B13" s="17">
        <v>3492</v>
      </c>
      <c r="C13" s="18">
        <v>4129</v>
      </c>
      <c r="D13" s="18">
        <v>3533</v>
      </c>
      <c r="E13" s="18">
        <v>2431</v>
      </c>
      <c r="F13" s="18">
        <v>2177</v>
      </c>
      <c r="G13" s="18">
        <v>3969</v>
      </c>
      <c r="H13" s="18">
        <v>3050</v>
      </c>
      <c r="I13" s="18">
        <v>4347</v>
      </c>
      <c r="J13" s="18">
        <v>4847</v>
      </c>
      <c r="K13" s="18">
        <v>4872</v>
      </c>
      <c r="L13" s="18">
        <v>5080</v>
      </c>
      <c r="M13" s="18">
        <v>5981</v>
      </c>
      <c r="N13" s="18"/>
      <c r="O13" s="2" t="s">
        <v>1</v>
      </c>
    </row>
    <row r="14" spans="1:18" ht="24.95" customHeight="1">
      <c r="A14" s="29" t="s">
        <v>13</v>
      </c>
      <c r="B14" s="30">
        <v>1.38</v>
      </c>
      <c r="C14" s="31">
        <v>1.64</v>
      </c>
      <c r="D14" s="31">
        <v>1.42</v>
      </c>
      <c r="E14" s="31">
        <v>0.98</v>
      </c>
      <c r="F14" s="31">
        <v>0.88</v>
      </c>
      <c r="G14" s="31">
        <v>1.6</v>
      </c>
      <c r="H14" s="31">
        <v>1.23</v>
      </c>
      <c r="I14" s="31">
        <v>1.77</v>
      </c>
      <c r="J14" s="31">
        <v>2</v>
      </c>
      <c r="K14" s="31">
        <v>2.04</v>
      </c>
      <c r="L14" s="31">
        <v>2.16</v>
      </c>
      <c r="M14" s="31">
        <v>2.57</v>
      </c>
      <c r="N14" s="31"/>
      <c r="O14" s="2" t="s">
        <v>1</v>
      </c>
    </row>
    <row r="15" spans="1:18" s="7" customFormat="1" ht="24.95" customHeight="1">
      <c r="A15" s="10" t="s">
        <v>14</v>
      </c>
      <c r="B15" s="17">
        <v>3250</v>
      </c>
      <c r="C15" s="17">
        <v>3682</v>
      </c>
      <c r="D15" s="17">
        <v>3484</v>
      </c>
      <c r="E15" s="17">
        <v>3171</v>
      </c>
      <c r="F15" s="17">
        <v>3913</v>
      </c>
      <c r="G15" s="17">
        <v>4074</v>
      </c>
      <c r="H15" s="17">
        <v>4119.5</v>
      </c>
      <c r="I15" s="17">
        <v>4791</v>
      </c>
      <c r="J15" s="17">
        <v>5007</v>
      </c>
      <c r="K15" s="17">
        <v>5153.8900000000003</v>
      </c>
      <c r="L15" s="17">
        <v>5523</v>
      </c>
      <c r="M15" s="17">
        <v>6171</v>
      </c>
      <c r="N15" s="17"/>
      <c r="O15" s="7" t="s">
        <v>1</v>
      </c>
    </row>
    <row r="16" spans="1:18" ht="24.95" customHeight="1">
      <c r="A16" s="24" t="s">
        <v>15</v>
      </c>
      <c r="B16" s="30">
        <v>1.29</v>
      </c>
      <c r="C16" s="29">
        <v>1.46</v>
      </c>
      <c r="D16" s="29">
        <v>1.4</v>
      </c>
      <c r="E16" s="29">
        <v>1.28</v>
      </c>
      <c r="F16" s="29">
        <v>1.57</v>
      </c>
      <c r="G16" s="29">
        <v>1.64</v>
      </c>
      <c r="H16" s="29">
        <v>1.66</v>
      </c>
      <c r="I16" s="29">
        <v>1.95</v>
      </c>
      <c r="J16" s="29">
        <v>2.06</v>
      </c>
      <c r="K16" s="29">
        <v>2.15</v>
      </c>
      <c r="L16" s="29">
        <v>2.35</v>
      </c>
      <c r="M16" s="29">
        <v>2.65</v>
      </c>
      <c r="N16" s="29"/>
      <c r="O16" s="2" t="s">
        <v>1</v>
      </c>
    </row>
    <row r="17" spans="1:15" ht="24.95" customHeight="1">
      <c r="A17" s="10" t="s">
        <v>16</v>
      </c>
      <c r="B17" s="11">
        <v>2523000</v>
      </c>
      <c r="C17" s="12">
        <v>2515000</v>
      </c>
      <c r="D17" s="12">
        <v>2496000</v>
      </c>
      <c r="E17" s="12">
        <v>2487000</v>
      </c>
      <c r="F17" s="12">
        <v>2487000</v>
      </c>
      <c r="G17" s="12">
        <v>2487000</v>
      </c>
      <c r="H17" s="12">
        <v>2483000</v>
      </c>
      <c r="I17" s="12">
        <v>2462000</v>
      </c>
      <c r="J17" s="12">
        <v>2429000</v>
      </c>
      <c r="K17" s="12">
        <v>2393000</v>
      </c>
      <c r="L17" s="12">
        <v>2350000</v>
      </c>
      <c r="M17" s="12">
        <v>2331000</v>
      </c>
      <c r="N17" s="12"/>
      <c r="O17" s="2" t="s">
        <v>1</v>
      </c>
    </row>
    <row r="18" spans="1:15" ht="24.95" customHeight="1">
      <c r="A18" s="24"/>
      <c r="B18" s="27"/>
      <c r="C18" s="28"/>
      <c r="D18" s="28"/>
      <c r="E18" s="28"/>
      <c r="F18" s="28"/>
      <c r="G18" s="28"/>
      <c r="H18" s="28"/>
      <c r="I18" s="28"/>
      <c r="J18" s="28"/>
      <c r="K18" s="28"/>
      <c r="L18" s="28"/>
      <c r="M18" s="28"/>
      <c r="N18" s="28"/>
      <c r="O18" s="2" t="s">
        <v>1</v>
      </c>
    </row>
    <row r="19" spans="1:15" ht="24.95" customHeight="1">
      <c r="A19" s="10" t="s">
        <v>17</v>
      </c>
      <c r="B19" s="19">
        <v>0.5</v>
      </c>
      <c r="C19" s="20">
        <v>0.56000000000000005</v>
      </c>
      <c r="D19" s="20">
        <v>0.6</v>
      </c>
      <c r="E19" s="20">
        <v>0.64</v>
      </c>
      <c r="F19" s="20">
        <v>0.68</v>
      </c>
      <c r="G19" s="20">
        <v>0.72</v>
      </c>
      <c r="H19" s="20">
        <v>0.8</v>
      </c>
      <c r="I19" s="20">
        <v>0.88</v>
      </c>
      <c r="J19" s="20">
        <v>1</v>
      </c>
      <c r="K19" s="20">
        <v>1.1200000000000001</v>
      </c>
      <c r="L19" s="20">
        <v>1.24</v>
      </c>
      <c r="M19" s="20">
        <v>1.36</v>
      </c>
      <c r="N19" s="20"/>
    </row>
    <row r="20" spans="1:15" ht="24.95" customHeight="1">
      <c r="A20" s="24" t="s">
        <v>18</v>
      </c>
      <c r="B20" s="27">
        <v>0</v>
      </c>
      <c r="C20" s="28">
        <v>0</v>
      </c>
      <c r="D20" s="28">
        <v>0</v>
      </c>
      <c r="E20" s="28">
        <v>0</v>
      </c>
      <c r="F20" s="28">
        <v>0</v>
      </c>
      <c r="G20" s="28">
        <v>0</v>
      </c>
      <c r="H20" s="28">
        <v>0</v>
      </c>
      <c r="I20" s="28">
        <v>0</v>
      </c>
      <c r="J20" s="28">
        <v>0</v>
      </c>
      <c r="K20" s="28">
        <v>0</v>
      </c>
      <c r="L20" s="28">
        <v>0</v>
      </c>
      <c r="M20" s="28">
        <v>0</v>
      </c>
      <c r="N20" s="28"/>
    </row>
    <row r="21" spans="1:15" ht="24.95" customHeight="1">
      <c r="A21" s="10" t="s">
        <v>19</v>
      </c>
      <c r="B21" s="17">
        <v>633</v>
      </c>
      <c r="C21" s="18">
        <v>626</v>
      </c>
      <c r="D21" s="18">
        <v>645</v>
      </c>
      <c r="E21" s="18">
        <v>792</v>
      </c>
      <c r="F21" s="18">
        <v>773</v>
      </c>
      <c r="G21" s="18">
        <v>803</v>
      </c>
      <c r="H21" s="18">
        <v>806</v>
      </c>
      <c r="I21" s="18">
        <v>850</v>
      </c>
      <c r="J21" s="18">
        <v>893</v>
      </c>
      <c r="K21" s="18">
        <v>932</v>
      </c>
      <c r="L21" s="18">
        <v>938</v>
      </c>
      <c r="M21" s="18">
        <v>1130</v>
      </c>
      <c r="N21" s="18"/>
    </row>
    <row r="22" spans="1:15" ht="24.95" customHeight="1">
      <c r="A22" s="24" t="s">
        <v>20</v>
      </c>
      <c r="B22" s="27">
        <v>990</v>
      </c>
      <c r="C22" s="28">
        <v>1093</v>
      </c>
      <c r="D22" s="28">
        <v>863</v>
      </c>
      <c r="E22" s="28">
        <v>1069</v>
      </c>
      <c r="F22" s="28">
        <v>733</v>
      </c>
      <c r="G22" s="28">
        <v>769</v>
      </c>
      <c r="H22" s="28">
        <v>851</v>
      </c>
      <c r="I22" s="28">
        <v>812</v>
      </c>
      <c r="J22" s="28">
        <v>755</v>
      </c>
      <c r="K22" s="28">
        <v>899</v>
      </c>
      <c r="L22" s="28">
        <v>1407</v>
      </c>
      <c r="M22" s="28">
        <v>1648</v>
      </c>
      <c r="N22" s="28"/>
    </row>
    <row r="23" spans="1:15" ht="24.95" customHeight="1">
      <c r="A23" s="10" t="s">
        <v>1</v>
      </c>
      <c r="B23" s="11"/>
      <c r="C23" s="12"/>
      <c r="D23" s="12"/>
      <c r="E23" s="12"/>
      <c r="F23" s="12"/>
      <c r="G23" s="12"/>
      <c r="H23" s="12"/>
      <c r="I23" s="12"/>
      <c r="J23" s="12"/>
      <c r="K23" s="12"/>
      <c r="L23" s="12"/>
      <c r="M23" s="12"/>
      <c r="N23" s="12"/>
    </row>
    <row r="24" spans="1:15" ht="24.95" customHeight="1">
      <c r="A24" s="24" t="s">
        <v>21</v>
      </c>
      <c r="B24" s="25">
        <v>26000</v>
      </c>
      <c r="C24" s="26">
        <v>30000</v>
      </c>
      <c r="D24" s="26">
        <v>29000</v>
      </c>
      <c r="E24" s="26">
        <v>37400</v>
      </c>
      <c r="F24" s="26">
        <v>36900</v>
      </c>
      <c r="G24" s="26">
        <v>38000</v>
      </c>
      <c r="H24" s="26">
        <v>56000</v>
      </c>
      <c r="I24" s="26">
        <v>49000</v>
      </c>
      <c r="J24" s="26">
        <v>50000</v>
      </c>
      <c r="K24" s="26">
        <v>55000</v>
      </c>
      <c r="L24" s="26">
        <v>71000</v>
      </c>
      <c r="M24" s="26">
        <v>90500</v>
      </c>
      <c r="N24" s="26"/>
    </row>
    <row r="25" spans="1:15" ht="24.95" customHeight="1">
      <c r="J25" s="2" t="s">
        <v>1</v>
      </c>
      <c r="K25" s="2" t="s">
        <v>1</v>
      </c>
      <c r="L25" s="2" t="s">
        <v>1</v>
      </c>
      <c r="M25" s="2" t="s">
        <v>1</v>
      </c>
      <c r="N25" s="2" t="s">
        <v>1</v>
      </c>
    </row>
  </sheetData>
  <phoneticPr fontId="0" type="noConversion"/>
  <printOptions horizontalCentered="1" gridLinesSet="0"/>
  <pageMargins left="0" right="0" top="0.75" bottom="0.5" header="0" footer="0"/>
  <pageSetup scale="70" orientation="landscape" horizontalDpi="300" verticalDpi="300" r:id="rId1"/>
  <headerFooter alignWithMargins="0">
    <oddHeader>&amp;C&amp;G</oddHeader>
    <oddFooter>&amp;L© 2007 Reuters.  All Rights Reserved.  Reuters and its data providers shall not be liable for any errors or delays in the data provided herein, or for any actions taken in reliance thereon.</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N31"/>
  <sheetViews>
    <sheetView showGridLines="0" zoomScale="70" workbookViewId="0"/>
  </sheetViews>
  <sheetFormatPr defaultRowHeight="24.95" customHeight="1"/>
  <cols>
    <col min="1" max="1" width="28.7109375" style="2" customWidth="1"/>
    <col min="2" max="14" width="12.7109375" style="2" customWidth="1"/>
    <col min="15" max="16384" width="9.140625" style="2"/>
  </cols>
  <sheetData>
    <row r="1" spans="1:14" s="39" customFormat="1" ht="24.95" customHeight="1" thickBot="1">
      <c r="A1" s="46" t="str">
        <f>'Income Statement'!A1</f>
        <v>KO</v>
      </c>
      <c r="B1" s="47" t="str">
        <f>'Income Statement'!B1</f>
        <v>COCA-COLA COMPANY</v>
      </c>
      <c r="C1" s="46"/>
      <c r="D1" s="46"/>
      <c r="E1" s="1"/>
      <c r="F1" s="1"/>
      <c r="G1" s="1" t="s">
        <v>22</v>
      </c>
      <c r="H1" s="49"/>
      <c r="I1" s="1"/>
      <c r="J1" s="4" t="str">
        <f>'Income Statement'!J1</f>
        <v xml:space="preserve"> </v>
      </c>
      <c r="K1" s="53" t="s">
        <v>1</v>
      </c>
      <c r="L1" s="1"/>
      <c r="M1" s="51" t="s">
        <v>2</v>
      </c>
      <c r="N1" s="46">
        <f>'Income Statement'!N1</f>
        <v>12</v>
      </c>
    </row>
    <row r="2" spans="1:14" s="39" customFormat="1" ht="24.95" customHeight="1">
      <c r="A2" s="1"/>
      <c r="B2" s="1" t="s">
        <v>1</v>
      </c>
      <c r="C2" s="1"/>
      <c r="D2" s="1"/>
      <c r="E2" s="1"/>
      <c r="F2" s="1"/>
      <c r="G2" s="1"/>
      <c r="H2" s="1"/>
      <c r="I2" s="1"/>
      <c r="J2" s="1"/>
      <c r="K2" s="1"/>
      <c r="L2" s="1"/>
      <c r="M2" s="1"/>
      <c r="N2" s="1"/>
    </row>
    <row r="3" spans="1:14" s="39" customFormat="1" ht="24.95" customHeight="1">
      <c r="A3" s="36"/>
      <c r="B3" s="37">
        <f>IF('Income Statement'!B3="","",'Income Statement'!B3)</f>
        <v>35430</v>
      </c>
      <c r="C3" s="37">
        <f>IF('Income Statement'!C3="","",'Income Statement'!C3)</f>
        <v>35795.25</v>
      </c>
      <c r="D3" s="37">
        <f>IF('Income Statement'!D3="","",'Income Statement'!D3)</f>
        <v>36160.5</v>
      </c>
      <c r="E3" s="37">
        <f>IF('Income Statement'!E3="","",'Income Statement'!E3)</f>
        <v>36525.75</v>
      </c>
      <c r="F3" s="37">
        <f>IF('Income Statement'!F3="","",'Income Statement'!F3)</f>
        <v>36891</v>
      </c>
      <c r="G3" s="37">
        <f>IF('Income Statement'!G3="","",'Income Statement'!G3)</f>
        <v>37256.25</v>
      </c>
      <c r="H3" s="37">
        <f>IF('Income Statement'!H3="","",'Income Statement'!H3)</f>
        <v>37621.5</v>
      </c>
      <c r="I3" s="37">
        <f>IF('Income Statement'!I3="","",'Income Statement'!I3)</f>
        <v>37986.75</v>
      </c>
      <c r="J3" s="37">
        <f>IF('Income Statement'!J3="","",'Income Statement'!J3)</f>
        <v>38352</v>
      </c>
      <c r="K3" s="37">
        <f>IF('Income Statement'!K3="","",'Income Statement'!K3)</f>
        <v>38717.25</v>
      </c>
      <c r="L3" s="37">
        <f>IF('Income Statement'!L3="","",'Income Statement'!L3)</f>
        <v>39082.5</v>
      </c>
      <c r="M3" s="37">
        <f>IF('Income Statement'!M3="","",'Income Statement'!M3)</f>
        <v>39447.75</v>
      </c>
      <c r="N3" s="37">
        <f>IF('Income Statement'!N3="","",'Income Statement'!N3)</f>
        <v>39813</v>
      </c>
    </row>
    <row r="4" spans="1:14" s="39" customFormat="1" ht="24.95" customHeight="1">
      <c r="A4" s="24"/>
      <c r="B4" s="25"/>
      <c r="C4" s="26"/>
      <c r="D4" s="26"/>
      <c r="E4" s="26"/>
      <c r="F4" s="26"/>
      <c r="G4" s="26"/>
      <c r="H4" s="26"/>
      <c r="I4" s="26"/>
      <c r="J4" s="26"/>
      <c r="K4" s="26"/>
      <c r="L4" s="26"/>
      <c r="M4" s="26"/>
      <c r="N4" s="26"/>
    </row>
    <row r="5" spans="1:14" ht="24.95" customHeight="1">
      <c r="A5" s="3" t="s">
        <v>23</v>
      </c>
      <c r="B5" s="17">
        <v>1658</v>
      </c>
      <c r="C5" s="18">
        <v>1843</v>
      </c>
      <c r="D5" s="18">
        <v>1807</v>
      </c>
      <c r="E5" s="18">
        <v>1812</v>
      </c>
      <c r="F5" s="18">
        <v>1892</v>
      </c>
      <c r="G5" s="18">
        <v>1934</v>
      </c>
      <c r="H5" s="18">
        <v>2345</v>
      </c>
      <c r="I5" s="18">
        <v>3482</v>
      </c>
      <c r="J5" s="18">
        <v>6768</v>
      </c>
      <c r="K5" s="18">
        <v>4767</v>
      </c>
      <c r="L5" s="18">
        <v>2590</v>
      </c>
      <c r="M5" s="18">
        <v>4308</v>
      </c>
      <c r="N5" s="18"/>
    </row>
    <row r="6" spans="1:14" ht="24.95" customHeight="1">
      <c r="A6" s="24" t="s">
        <v>24</v>
      </c>
      <c r="B6" s="27">
        <v>1641</v>
      </c>
      <c r="C6" s="28">
        <v>1639</v>
      </c>
      <c r="D6" s="28">
        <v>1666</v>
      </c>
      <c r="E6" s="28">
        <v>1798</v>
      </c>
      <c r="F6" s="28">
        <v>1757</v>
      </c>
      <c r="G6" s="28">
        <v>1882</v>
      </c>
      <c r="H6" s="28">
        <v>2097</v>
      </c>
      <c r="I6" s="28">
        <v>2091</v>
      </c>
      <c r="J6" s="28">
        <v>2244</v>
      </c>
      <c r="K6" s="28">
        <v>2281</v>
      </c>
      <c r="L6" s="28">
        <v>2587</v>
      </c>
      <c r="M6" s="28">
        <v>3317</v>
      </c>
      <c r="N6" s="28"/>
    </row>
    <row r="7" spans="1:14" ht="24.95" customHeight="1">
      <c r="A7" s="3" t="s">
        <v>25</v>
      </c>
      <c r="B7" s="17">
        <v>952</v>
      </c>
      <c r="C7" s="18">
        <v>959</v>
      </c>
      <c r="D7" s="18">
        <v>890</v>
      </c>
      <c r="E7" s="18">
        <v>1076</v>
      </c>
      <c r="F7" s="18">
        <v>1066</v>
      </c>
      <c r="G7" s="18">
        <v>1055</v>
      </c>
      <c r="H7" s="18">
        <v>1294</v>
      </c>
      <c r="I7" s="18">
        <v>1252</v>
      </c>
      <c r="J7" s="18">
        <v>1420</v>
      </c>
      <c r="K7" s="18">
        <v>1379</v>
      </c>
      <c r="L7" s="18">
        <v>1641</v>
      </c>
      <c r="M7" s="18">
        <v>2220</v>
      </c>
      <c r="N7" s="18"/>
    </row>
    <row r="8" spans="1:14" ht="24.95" customHeight="1">
      <c r="A8" s="24" t="s">
        <v>26</v>
      </c>
      <c r="B8" s="27">
        <v>1659</v>
      </c>
      <c r="C8" s="28">
        <v>1528</v>
      </c>
      <c r="D8" s="28">
        <v>2017</v>
      </c>
      <c r="E8" s="28">
        <v>1794</v>
      </c>
      <c r="F8" s="28">
        <v>1905</v>
      </c>
      <c r="G8" s="28">
        <v>2300</v>
      </c>
      <c r="H8" s="28">
        <v>1616</v>
      </c>
      <c r="I8" s="28">
        <v>1571</v>
      </c>
      <c r="J8" s="28">
        <v>1849</v>
      </c>
      <c r="K8" s="28">
        <v>1778</v>
      </c>
      <c r="L8" s="28">
        <v>1623</v>
      </c>
      <c r="M8" s="28">
        <v>2260</v>
      </c>
      <c r="N8" s="28"/>
    </row>
    <row r="9" spans="1:14" ht="24.95" customHeight="1">
      <c r="A9" s="3" t="s">
        <v>27</v>
      </c>
      <c r="B9" s="17">
        <v>5910</v>
      </c>
      <c r="C9" s="18">
        <v>5969</v>
      </c>
      <c r="D9" s="18">
        <v>6380</v>
      </c>
      <c r="E9" s="18">
        <v>6480</v>
      </c>
      <c r="F9" s="18">
        <v>6620</v>
      </c>
      <c r="G9" s="18">
        <v>7171</v>
      </c>
      <c r="H9" s="18">
        <v>7352</v>
      </c>
      <c r="I9" s="18">
        <v>8396</v>
      </c>
      <c r="J9" s="18">
        <v>12281</v>
      </c>
      <c r="K9" s="18">
        <v>10205</v>
      </c>
      <c r="L9" s="18">
        <v>8441</v>
      </c>
      <c r="M9" s="18">
        <v>12105</v>
      </c>
      <c r="N9" s="18"/>
    </row>
    <row r="10" spans="1:14" ht="24.95" customHeight="1">
      <c r="A10" s="24" t="s">
        <v>28</v>
      </c>
      <c r="B10" s="27">
        <v>5581</v>
      </c>
      <c r="C10" s="28">
        <v>5771</v>
      </c>
      <c r="D10" s="28">
        <v>5685</v>
      </c>
      <c r="E10" s="28">
        <v>6471</v>
      </c>
      <c r="F10" s="28">
        <v>6614</v>
      </c>
      <c r="G10" s="28">
        <v>7105</v>
      </c>
      <c r="H10" s="28">
        <v>9001</v>
      </c>
      <c r="I10" s="28">
        <v>9622</v>
      </c>
      <c r="J10" s="28">
        <v>10149</v>
      </c>
      <c r="K10" s="28">
        <v>10184</v>
      </c>
      <c r="L10" s="28">
        <v>11911</v>
      </c>
      <c r="M10" s="28">
        <v>14444</v>
      </c>
      <c r="N10" s="28"/>
    </row>
    <row r="11" spans="1:14" ht="24.95" customHeight="1">
      <c r="A11" s="3" t="s">
        <v>29</v>
      </c>
      <c r="B11" s="17">
        <v>2031</v>
      </c>
      <c r="C11" s="18">
        <v>2028</v>
      </c>
      <c r="D11" s="18">
        <v>2016</v>
      </c>
      <c r="E11" s="18">
        <v>2204</v>
      </c>
      <c r="F11" s="18">
        <v>2446</v>
      </c>
      <c r="G11" s="18">
        <v>2652</v>
      </c>
      <c r="H11" s="18">
        <v>3090</v>
      </c>
      <c r="I11" s="18">
        <v>3525</v>
      </c>
      <c r="J11" s="18">
        <v>4058</v>
      </c>
      <c r="K11" s="18">
        <v>4353</v>
      </c>
      <c r="L11" s="18">
        <v>5008</v>
      </c>
      <c r="M11" s="18">
        <v>5951</v>
      </c>
      <c r="N11" s="18"/>
    </row>
    <row r="12" spans="1:14" ht="24.95" customHeight="1">
      <c r="A12" s="24" t="s">
        <v>30</v>
      </c>
      <c r="B12" s="27">
        <v>3550</v>
      </c>
      <c r="C12" s="28">
        <v>3743</v>
      </c>
      <c r="D12" s="28">
        <v>3669</v>
      </c>
      <c r="E12" s="28">
        <v>4267</v>
      </c>
      <c r="F12" s="28">
        <v>4168</v>
      </c>
      <c r="G12" s="28">
        <v>4453</v>
      </c>
      <c r="H12" s="28">
        <v>5911</v>
      </c>
      <c r="I12" s="28">
        <v>6097</v>
      </c>
      <c r="J12" s="28">
        <v>6091</v>
      </c>
      <c r="K12" s="28">
        <v>5831</v>
      </c>
      <c r="L12" s="28">
        <v>6903</v>
      </c>
      <c r="M12" s="28">
        <v>8493</v>
      </c>
      <c r="N12" s="28"/>
    </row>
    <row r="13" spans="1:14" ht="24.95" customHeight="1">
      <c r="A13" s="3" t="s">
        <v>31</v>
      </c>
      <c r="B13" s="17">
        <v>6652</v>
      </c>
      <c r="C13" s="18">
        <v>7169</v>
      </c>
      <c r="D13" s="18">
        <v>9096</v>
      </c>
      <c r="E13" s="18">
        <v>10876</v>
      </c>
      <c r="F13" s="18">
        <v>10046</v>
      </c>
      <c r="G13" s="18">
        <v>10926</v>
      </c>
      <c r="H13" s="18">
        <v>11207</v>
      </c>
      <c r="I13" s="18">
        <v>12917</v>
      </c>
      <c r="J13" s="18">
        <v>13069</v>
      </c>
      <c r="K13" s="18">
        <v>13391</v>
      </c>
      <c r="L13" s="18">
        <v>14619</v>
      </c>
      <c r="M13" s="18">
        <v>22671</v>
      </c>
      <c r="N13" s="18"/>
    </row>
    <row r="14" spans="1:14" ht="24.95" customHeight="1">
      <c r="A14" s="24" t="s">
        <v>32</v>
      </c>
      <c r="B14" s="27">
        <v>10202</v>
      </c>
      <c r="C14" s="28">
        <v>10912</v>
      </c>
      <c r="D14" s="28">
        <v>12765</v>
      </c>
      <c r="E14" s="28">
        <v>15143</v>
      </c>
      <c r="F14" s="28">
        <v>14214</v>
      </c>
      <c r="G14" s="28">
        <v>15379</v>
      </c>
      <c r="H14" s="28">
        <v>17118</v>
      </c>
      <c r="I14" s="28">
        <v>19014</v>
      </c>
      <c r="J14" s="28">
        <v>19160</v>
      </c>
      <c r="K14" s="28">
        <v>19222</v>
      </c>
      <c r="L14" s="28">
        <v>21522</v>
      </c>
      <c r="M14" s="28">
        <v>31164</v>
      </c>
      <c r="N14" s="28"/>
    </row>
    <row r="15" spans="1:14" ht="24.95" customHeight="1">
      <c r="A15" s="3" t="s">
        <v>33</v>
      </c>
      <c r="B15" s="17">
        <v>16112</v>
      </c>
      <c r="C15" s="18">
        <v>16881</v>
      </c>
      <c r="D15" s="18">
        <v>19145</v>
      </c>
      <c r="E15" s="18">
        <v>21623</v>
      </c>
      <c r="F15" s="18">
        <v>20834</v>
      </c>
      <c r="G15" s="18">
        <v>22550</v>
      </c>
      <c r="H15" s="18">
        <v>24470</v>
      </c>
      <c r="I15" s="18">
        <v>27410</v>
      </c>
      <c r="J15" s="18">
        <v>31441</v>
      </c>
      <c r="K15" s="18">
        <v>29427</v>
      </c>
      <c r="L15" s="18">
        <v>29963</v>
      </c>
      <c r="M15" s="18">
        <v>43269</v>
      </c>
      <c r="N15" s="18"/>
    </row>
    <row r="16" spans="1:14" ht="24.95" customHeight="1">
      <c r="A16" s="24" t="s">
        <v>1</v>
      </c>
      <c r="B16" s="27"/>
      <c r="C16" s="28"/>
      <c r="D16" s="28"/>
      <c r="E16" s="28"/>
      <c r="F16" s="28"/>
      <c r="G16" s="28"/>
      <c r="H16" s="28"/>
      <c r="I16" s="28"/>
      <c r="J16" s="28"/>
      <c r="K16" s="28"/>
      <c r="L16" s="28"/>
      <c r="M16" s="28"/>
      <c r="N16" s="28"/>
    </row>
    <row r="17" spans="1:14" ht="24.95" customHeight="1">
      <c r="A17" s="3" t="s">
        <v>34</v>
      </c>
      <c r="B17" s="17">
        <v>2972</v>
      </c>
      <c r="C17" s="18">
        <v>3249</v>
      </c>
      <c r="D17" s="18">
        <v>3141</v>
      </c>
      <c r="E17" s="18">
        <v>3714</v>
      </c>
      <c r="F17" s="18">
        <v>3905</v>
      </c>
      <c r="G17" s="18">
        <v>3679</v>
      </c>
      <c r="H17" s="18">
        <v>3692</v>
      </c>
      <c r="I17" s="18">
        <v>4058</v>
      </c>
      <c r="J17" s="18">
        <v>4403</v>
      </c>
      <c r="K17" s="18">
        <v>4493</v>
      </c>
      <c r="L17" s="18">
        <v>5055</v>
      </c>
      <c r="M17" s="18">
        <v>6915</v>
      </c>
      <c r="N17" s="18"/>
    </row>
    <row r="18" spans="1:14" ht="24.95" customHeight="1">
      <c r="A18" s="24" t="s">
        <v>35</v>
      </c>
      <c r="B18" s="27">
        <v>3397</v>
      </c>
      <c r="C18" s="28">
        <v>3074</v>
      </c>
      <c r="D18" s="28">
        <v>4462</v>
      </c>
      <c r="E18" s="28">
        <v>5373</v>
      </c>
      <c r="F18" s="28">
        <v>4816</v>
      </c>
      <c r="G18" s="28">
        <v>3899</v>
      </c>
      <c r="H18" s="28">
        <v>2655</v>
      </c>
      <c r="I18" s="28">
        <v>2906</v>
      </c>
      <c r="J18" s="28">
        <v>6021</v>
      </c>
      <c r="K18" s="28">
        <v>4546</v>
      </c>
      <c r="L18" s="28">
        <v>3268</v>
      </c>
      <c r="M18" s="28">
        <v>6052</v>
      </c>
      <c r="N18" s="28"/>
    </row>
    <row r="19" spans="1:14" ht="24.95" customHeight="1">
      <c r="A19" s="3" t="s">
        <v>36</v>
      </c>
      <c r="B19" s="17">
        <v>1037</v>
      </c>
      <c r="C19" s="18">
        <v>1056</v>
      </c>
      <c r="D19" s="18">
        <v>1037</v>
      </c>
      <c r="E19" s="18">
        <v>769</v>
      </c>
      <c r="F19" s="18">
        <v>600</v>
      </c>
      <c r="G19" s="18">
        <v>851</v>
      </c>
      <c r="H19" s="18">
        <v>994</v>
      </c>
      <c r="I19" s="18">
        <v>922</v>
      </c>
      <c r="J19" s="18">
        <v>709</v>
      </c>
      <c r="K19" s="18">
        <v>797</v>
      </c>
      <c r="L19" s="18">
        <v>567</v>
      </c>
      <c r="M19" s="18">
        <v>258</v>
      </c>
      <c r="N19" s="18"/>
    </row>
    <row r="20" spans="1:14" ht="24.95" customHeight="1">
      <c r="A20" s="24" t="s">
        <v>37</v>
      </c>
      <c r="B20" s="27">
        <v>7406</v>
      </c>
      <c r="C20" s="28">
        <v>7379</v>
      </c>
      <c r="D20" s="28">
        <v>8640</v>
      </c>
      <c r="E20" s="28">
        <v>9856</v>
      </c>
      <c r="F20" s="28">
        <v>9321</v>
      </c>
      <c r="G20" s="28">
        <v>8429</v>
      </c>
      <c r="H20" s="28">
        <v>7341</v>
      </c>
      <c r="I20" s="28">
        <v>7886</v>
      </c>
      <c r="J20" s="28">
        <v>11133</v>
      </c>
      <c r="K20" s="28">
        <v>9836</v>
      </c>
      <c r="L20" s="28">
        <v>8890</v>
      </c>
      <c r="M20" s="28">
        <v>13225</v>
      </c>
      <c r="N20" s="28"/>
    </row>
    <row r="21" spans="1:14" ht="24.95" customHeight="1">
      <c r="A21" s="3" t="s">
        <v>38</v>
      </c>
      <c r="B21" s="17">
        <v>1116</v>
      </c>
      <c r="C21" s="18">
        <v>801</v>
      </c>
      <c r="D21" s="18">
        <v>687</v>
      </c>
      <c r="E21" s="18">
        <v>854</v>
      </c>
      <c r="F21" s="18">
        <v>835</v>
      </c>
      <c r="G21" s="18">
        <v>1219</v>
      </c>
      <c r="H21" s="18">
        <v>2701</v>
      </c>
      <c r="I21" s="18">
        <v>2517</v>
      </c>
      <c r="J21" s="18">
        <v>1157</v>
      </c>
      <c r="K21" s="18">
        <v>1154</v>
      </c>
      <c r="L21" s="18">
        <v>1314</v>
      </c>
      <c r="M21" s="18">
        <v>3277</v>
      </c>
      <c r="N21" s="18"/>
    </row>
    <row r="22" spans="1:14" ht="24.95" customHeight="1">
      <c r="A22" s="24" t="s">
        <v>39</v>
      </c>
      <c r="B22" s="27">
        <v>301</v>
      </c>
      <c r="C22" s="28">
        <v>426</v>
      </c>
      <c r="D22" s="28">
        <v>424</v>
      </c>
      <c r="E22" s="28">
        <v>498</v>
      </c>
      <c r="F22" s="28">
        <v>358</v>
      </c>
      <c r="G22" s="28">
        <v>442</v>
      </c>
      <c r="H22" s="28">
        <v>304</v>
      </c>
      <c r="I22" s="28">
        <v>337</v>
      </c>
      <c r="J22" s="28">
        <v>402</v>
      </c>
      <c r="K22" s="28">
        <v>352</v>
      </c>
      <c r="L22" s="28">
        <v>608</v>
      </c>
      <c r="M22" s="28">
        <v>1890</v>
      </c>
      <c r="N22" s="28"/>
    </row>
    <row r="23" spans="1:14" ht="24.95" customHeight="1">
      <c r="A23" s="3" t="s">
        <v>40</v>
      </c>
      <c r="B23" s="17">
        <v>1164</v>
      </c>
      <c r="C23" s="18">
        <v>1001</v>
      </c>
      <c r="D23" s="18">
        <v>991</v>
      </c>
      <c r="E23" s="18">
        <v>902</v>
      </c>
      <c r="F23" s="18">
        <v>1004</v>
      </c>
      <c r="G23" s="18">
        <v>1094</v>
      </c>
      <c r="H23" s="18">
        <v>2324</v>
      </c>
      <c r="I23" s="18">
        <v>2580</v>
      </c>
      <c r="J23" s="18">
        <v>2814</v>
      </c>
      <c r="K23" s="18">
        <v>1730</v>
      </c>
      <c r="L23" s="18">
        <v>2231</v>
      </c>
      <c r="M23" s="18">
        <v>3133</v>
      </c>
      <c r="N23" s="18"/>
    </row>
    <row r="24" spans="1:14" ht="24.95" customHeight="1">
      <c r="A24" s="24" t="s">
        <v>41</v>
      </c>
      <c r="B24" s="27">
        <v>2581</v>
      </c>
      <c r="C24" s="28">
        <v>2228</v>
      </c>
      <c r="D24" s="28">
        <v>2102</v>
      </c>
      <c r="E24" s="28">
        <v>2254</v>
      </c>
      <c r="F24" s="28">
        <v>2197</v>
      </c>
      <c r="G24" s="28">
        <v>2755</v>
      </c>
      <c r="H24" s="28">
        <v>5329</v>
      </c>
      <c r="I24" s="28">
        <v>5434</v>
      </c>
      <c r="J24" s="28">
        <v>4373</v>
      </c>
      <c r="K24" s="28">
        <v>3236</v>
      </c>
      <c r="L24" s="28">
        <v>4153</v>
      </c>
      <c r="M24" s="28">
        <v>8300</v>
      </c>
      <c r="N24" s="28"/>
    </row>
    <row r="25" spans="1:14" ht="24.95" customHeight="1">
      <c r="A25" s="3" t="s">
        <v>42</v>
      </c>
      <c r="B25" s="17">
        <v>9987</v>
      </c>
      <c r="C25" s="18">
        <v>9607</v>
      </c>
      <c r="D25" s="18">
        <v>10742</v>
      </c>
      <c r="E25" s="18">
        <v>12110</v>
      </c>
      <c r="F25" s="18">
        <v>11518</v>
      </c>
      <c r="G25" s="18">
        <v>11184</v>
      </c>
      <c r="H25" s="18">
        <v>12670</v>
      </c>
      <c r="I25" s="18">
        <v>13320</v>
      </c>
      <c r="J25" s="18">
        <v>15506</v>
      </c>
      <c r="K25" s="18">
        <v>13072</v>
      </c>
      <c r="L25" s="18">
        <v>13043</v>
      </c>
      <c r="M25" s="18">
        <v>21525</v>
      </c>
      <c r="N25" s="18"/>
    </row>
    <row r="26" spans="1:14" ht="24.95" customHeight="1">
      <c r="A26" s="24" t="s">
        <v>1</v>
      </c>
      <c r="B26" s="27"/>
      <c r="C26" s="28"/>
      <c r="D26" s="28"/>
      <c r="E26" s="28"/>
      <c r="F26" s="28"/>
      <c r="G26" s="28"/>
      <c r="H26" s="28"/>
      <c r="I26" s="28"/>
      <c r="J26" s="28"/>
      <c r="K26" s="28"/>
      <c r="L26" s="28"/>
      <c r="M26" s="28"/>
      <c r="N26" s="28"/>
    </row>
    <row r="27" spans="1:14" ht="24.95" customHeight="1">
      <c r="A27" s="3" t="s">
        <v>43</v>
      </c>
      <c r="B27" s="17">
        <v>0</v>
      </c>
      <c r="C27" s="18">
        <v>0</v>
      </c>
      <c r="D27" s="18">
        <v>0</v>
      </c>
      <c r="E27" s="18">
        <v>0</v>
      </c>
      <c r="F27" s="18">
        <v>0</v>
      </c>
      <c r="G27" s="18">
        <v>0</v>
      </c>
      <c r="H27" s="18">
        <v>0</v>
      </c>
      <c r="I27" s="18">
        <v>0</v>
      </c>
      <c r="J27" s="18">
        <v>0</v>
      </c>
      <c r="K27" s="18">
        <v>0</v>
      </c>
      <c r="L27" s="18">
        <v>0</v>
      </c>
      <c r="M27" s="18">
        <v>0</v>
      </c>
      <c r="N27" s="18"/>
    </row>
    <row r="28" spans="1:14" ht="24.95" customHeight="1">
      <c r="A28" s="24" t="s">
        <v>44</v>
      </c>
      <c r="B28" s="27">
        <v>0</v>
      </c>
      <c r="C28" s="28">
        <v>0</v>
      </c>
      <c r="D28" s="28">
        <v>0</v>
      </c>
      <c r="E28" s="28">
        <v>0</v>
      </c>
      <c r="F28" s="28">
        <v>0</v>
      </c>
      <c r="G28" s="28">
        <v>0</v>
      </c>
      <c r="H28" s="28">
        <v>0</v>
      </c>
      <c r="I28" s="28">
        <v>0</v>
      </c>
      <c r="J28" s="28">
        <v>0</v>
      </c>
      <c r="K28" s="28">
        <v>0</v>
      </c>
      <c r="L28" s="28">
        <v>0</v>
      </c>
      <c r="M28" s="28">
        <v>0</v>
      </c>
      <c r="N28" s="28"/>
    </row>
    <row r="29" spans="1:14" ht="24.95" customHeight="1">
      <c r="A29" s="3" t="s">
        <v>45</v>
      </c>
      <c r="B29" s="17">
        <v>6125</v>
      </c>
      <c r="C29" s="18">
        <v>7274</v>
      </c>
      <c r="D29" s="18">
        <v>8403</v>
      </c>
      <c r="E29" s="18">
        <v>9513</v>
      </c>
      <c r="F29" s="18">
        <v>9316</v>
      </c>
      <c r="G29" s="18">
        <v>11366</v>
      </c>
      <c r="H29" s="18">
        <v>11800</v>
      </c>
      <c r="I29" s="18">
        <v>14090</v>
      </c>
      <c r="J29" s="18">
        <v>15935</v>
      </c>
      <c r="K29" s="18">
        <v>16355</v>
      </c>
      <c r="L29" s="18">
        <v>16920</v>
      </c>
      <c r="M29" s="18">
        <v>21744</v>
      </c>
      <c r="N29" s="18"/>
    </row>
    <row r="30" spans="1:14" ht="24.95" customHeight="1">
      <c r="A30" s="24" t="s">
        <v>46</v>
      </c>
      <c r="B30" s="27">
        <v>6125</v>
      </c>
      <c r="C30" s="28">
        <v>7274</v>
      </c>
      <c r="D30" s="28">
        <v>8403</v>
      </c>
      <c r="E30" s="28">
        <v>9513</v>
      </c>
      <c r="F30" s="28">
        <v>9316</v>
      </c>
      <c r="G30" s="28">
        <v>11366</v>
      </c>
      <c r="H30" s="28">
        <v>11800</v>
      </c>
      <c r="I30" s="28">
        <v>14090</v>
      </c>
      <c r="J30" s="28">
        <v>15935</v>
      </c>
      <c r="K30" s="28">
        <v>16355</v>
      </c>
      <c r="L30" s="28">
        <v>16920</v>
      </c>
      <c r="M30" s="28">
        <v>21744</v>
      </c>
      <c r="N30" s="28"/>
    </row>
    <row r="31" spans="1:14" ht="24.95" customHeight="1">
      <c r="A31" s="3" t="s">
        <v>47</v>
      </c>
      <c r="B31" s="17">
        <v>7241</v>
      </c>
      <c r="C31" s="18">
        <v>8075</v>
      </c>
      <c r="D31" s="18">
        <v>9090</v>
      </c>
      <c r="E31" s="18">
        <v>10367</v>
      </c>
      <c r="F31" s="18">
        <v>10151</v>
      </c>
      <c r="G31" s="18">
        <v>12585</v>
      </c>
      <c r="H31" s="18">
        <v>14501</v>
      </c>
      <c r="I31" s="18">
        <v>16607</v>
      </c>
      <c r="J31" s="18">
        <v>17092</v>
      </c>
      <c r="K31" s="18">
        <v>17509</v>
      </c>
      <c r="L31" s="18">
        <v>18234</v>
      </c>
      <c r="M31" s="18">
        <v>25021</v>
      </c>
      <c r="N31" s="18"/>
    </row>
  </sheetData>
  <phoneticPr fontId="0" type="noConversion"/>
  <printOptions horizontalCentered="1" gridLinesSet="0"/>
  <pageMargins left="0" right="0" top="0.75" bottom="0.5" header="0" footer="0"/>
  <pageSetup scale="68" orientation="landscape" horizontalDpi="300" verticalDpi="300" r:id="rId1"/>
  <headerFooter alignWithMargins="0">
    <oddFooter>&amp;L© 2007 Reuters.  All Rights Reserved.  Reuters and its data providers shall not be liable for any errors or delays in the data provided herein, or for any actions taken in reliance thereon.</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EE9"/>
  <sheetViews>
    <sheetView showGridLines="0" tabSelected="1" zoomScale="65" workbookViewId="0">
      <selection activeCell="F28" sqref="F28"/>
    </sheetView>
  </sheetViews>
  <sheetFormatPr defaultColWidth="12.7109375" defaultRowHeight="24.95" customHeight="1"/>
  <cols>
    <col min="1" max="1" width="39.85546875" style="2" customWidth="1"/>
    <col min="2" max="12" width="12.7109375" style="2" customWidth="1"/>
    <col min="13" max="13" width="13.28515625" style="2" customWidth="1"/>
    <col min="14" max="16384" width="12.7109375" style="2"/>
  </cols>
  <sheetData>
    <row r="1" spans="1:135" s="39" customFormat="1" ht="24.95" customHeight="1" thickBot="1">
      <c r="A1" s="46" t="str">
        <f>'Income Statement'!A1</f>
        <v>KO</v>
      </c>
      <c r="B1" s="47" t="str">
        <f>'Income Statement'!B1</f>
        <v>COCA-COLA COMPANY</v>
      </c>
      <c r="C1" s="48"/>
      <c r="D1" s="54"/>
      <c r="E1" s="6"/>
      <c r="F1" s="45" t="s">
        <v>48</v>
      </c>
      <c r="G1" s="45"/>
      <c r="H1" s="45"/>
      <c r="I1" s="49"/>
      <c r="J1" s="49"/>
      <c r="K1" s="49"/>
      <c r="L1" s="49"/>
      <c r="M1" s="51" t="s">
        <v>2</v>
      </c>
      <c r="N1" s="46">
        <f>'Income Statement'!N1</f>
        <v>12</v>
      </c>
      <c r="S1" s="39">
        <v>-567</v>
      </c>
      <c r="T1" s="39">
        <v>-726</v>
      </c>
      <c r="U1" s="39">
        <v>-1096</v>
      </c>
      <c r="V1" s="39">
        <v>-1243</v>
      </c>
      <c r="W1" s="39">
        <v>-1444</v>
      </c>
      <c r="X1" s="39">
        <v>-1232</v>
      </c>
      <c r="Y1" s="39">
        <v>-1494</v>
      </c>
      <c r="Z1" s="39">
        <v>-2507</v>
      </c>
      <c r="AA1" s="39">
        <v>-3968</v>
      </c>
      <c r="AB1" s="39">
        <v>-4579</v>
      </c>
      <c r="AF1" s="39">
        <v>-59</v>
      </c>
      <c r="AG1" s="39">
        <v>79</v>
      </c>
      <c r="AH1" s="39">
        <v>405</v>
      </c>
      <c r="AI1" s="39">
        <v>68</v>
      </c>
      <c r="AJ1" s="39">
        <v>170</v>
      </c>
      <c r="AK1" s="39">
        <v>-89</v>
      </c>
      <c r="AL1" s="39">
        <v>-73</v>
      </c>
      <c r="AM1" s="39">
        <v>402</v>
      </c>
      <c r="AN1" s="39">
        <v>1271</v>
      </c>
      <c r="AO1" s="39">
        <v>1276</v>
      </c>
      <c r="AS1" s="39">
        <v>32</v>
      </c>
      <c r="AT1" s="39">
        <v>15</v>
      </c>
      <c r="AU1" s="39">
        <v>34</v>
      </c>
      <c r="AV1" s="39">
        <v>36</v>
      </c>
      <c r="AW1" s="39">
        <v>34</v>
      </c>
      <c r="AX1" s="39">
        <v>37</v>
      </c>
      <c r="AY1" s="39">
        <v>375</v>
      </c>
      <c r="AZ1" s="39">
        <v>209</v>
      </c>
      <c r="BA1" s="39">
        <v>-145</v>
      </c>
      <c r="BB1" s="39">
        <v>-16</v>
      </c>
      <c r="BD1" s="39">
        <v>7.14</v>
      </c>
      <c r="BE1" s="39">
        <v>8.4</v>
      </c>
      <c r="BF1" s="39">
        <v>0.82</v>
      </c>
      <c r="BG1" s="39">
        <v>4.5199999999999996</v>
      </c>
      <c r="BH1" s="39">
        <v>6.21</v>
      </c>
      <c r="BI1" s="39">
        <v>7.42</v>
      </c>
      <c r="BJ1" s="39">
        <v>6.72</v>
      </c>
      <c r="BK1" s="39">
        <v>6.12</v>
      </c>
      <c r="BL1" s="39">
        <v>5.41</v>
      </c>
      <c r="BM1" s="39">
        <v>6.01</v>
      </c>
      <c r="BN1" s="39">
        <v>8.99</v>
      </c>
      <c r="BO1" s="39">
        <v>10.96</v>
      </c>
      <c r="BP1" s="39">
        <v>10.29</v>
      </c>
      <c r="BQ1" s="39">
        <v>21.04</v>
      </c>
      <c r="BR1" s="39">
        <v>16.95</v>
      </c>
      <c r="BS1" s="39">
        <v>0</v>
      </c>
      <c r="BT1" s="39">
        <v>27.34</v>
      </c>
      <c r="BU1" s="39">
        <v>26.32</v>
      </c>
      <c r="BV1" s="39">
        <v>27.29</v>
      </c>
      <c r="BW1" s="39">
        <v>22.91</v>
      </c>
      <c r="BX1" s="39">
        <v>25.08</v>
      </c>
      <c r="BY1" s="39">
        <v>25.94</v>
      </c>
      <c r="BZ1" s="39">
        <v>28</v>
      </c>
      <c r="CA1" s="39">
        <v>32.979999999999997</v>
      </c>
      <c r="CB1" s="39">
        <v>35.99</v>
      </c>
      <c r="CC1" s="39">
        <v>35.979999999999997</v>
      </c>
      <c r="CE1" s="39">
        <v>11.86</v>
      </c>
      <c r="CF1" s="39">
        <v>18.899999999999999</v>
      </c>
      <c r="CG1" s="39">
        <v>23.59</v>
      </c>
      <c r="CH1" s="39">
        <v>10.82</v>
      </c>
      <c r="CI1" s="39">
        <v>10.26</v>
      </c>
      <c r="CJ1" s="39">
        <v>9.23</v>
      </c>
      <c r="CK1" s="39">
        <v>16.559999999999999</v>
      </c>
      <c r="CL1" s="39">
        <v>15.69</v>
      </c>
      <c r="CM1" s="39">
        <v>17.079999999999998</v>
      </c>
      <c r="CN1" s="39">
        <v>19.649999999999999</v>
      </c>
      <c r="CO1" s="39">
        <v>17.510000000000002</v>
      </c>
      <c r="CP1" s="39">
        <v>11.02</v>
      </c>
      <c r="CQ1" s="39">
        <v>15</v>
      </c>
      <c r="CR1" s="39">
        <v>13.38</v>
      </c>
      <c r="CS1" s="39">
        <v>16.52</v>
      </c>
      <c r="CT1" s="39">
        <v>4.58</v>
      </c>
      <c r="CU1" s="39">
        <v>8.1</v>
      </c>
      <c r="CV1" s="39">
        <v>10.69</v>
      </c>
      <c r="CW1" s="39">
        <v>13.94</v>
      </c>
      <c r="CX1" s="39">
        <v>14.67</v>
      </c>
      <c r="CY1" s="39">
        <v>12.38</v>
      </c>
      <c r="CZ1" s="39">
        <v>10.220000000000001</v>
      </c>
      <c r="DA1" s="39">
        <v>11.79</v>
      </c>
      <c r="DB1" s="39">
        <v>17.690000000000001</v>
      </c>
      <c r="DC1" s="39">
        <v>20.12</v>
      </c>
      <c r="DD1" s="39">
        <v>17.68</v>
      </c>
      <c r="DF1" s="39">
        <v>4.16</v>
      </c>
      <c r="DG1" s="39">
        <v>4.8099999999999996</v>
      </c>
      <c r="DH1" s="39">
        <v>4.8</v>
      </c>
      <c r="DI1" s="39">
        <v>5.44</v>
      </c>
      <c r="DJ1" s="39">
        <v>5.83</v>
      </c>
      <c r="DK1" s="39">
        <v>6.51</v>
      </c>
      <c r="DL1" s="39">
        <v>7.11</v>
      </c>
      <c r="DM1" s="39">
        <v>7.66</v>
      </c>
      <c r="DN1" s="39">
        <v>8.2899999999999991</v>
      </c>
      <c r="DO1" s="39">
        <v>9.07</v>
      </c>
      <c r="DP1" s="39">
        <v>10.98</v>
      </c>
      <c r="DQ1" s="39">
        <v>15.35</v>
      </c>
      <c r="DR1" s="39">
        <v>18.12</v>
      </c>
      <c r="DS1" s="39">
        <v>1.1399999999999999</v>
      </c>
      <c r="DT1" s="39">
        <v>1.56</v>
      </c>
      <c r="DU1" s="39">
        <v>1.08</v>
      </c>
      <c r="DV1" s="39">
        <v>1.29</v>
      </c>
      <c r="DW1" s="39">
        <v>1.56</v>
      </c>
      <c r="DX1" s="39">
        <v>1.91</v>
      </c>
      <c r="DY1" s="39">
        <v>2.15</v>
      </c>
      <c r="DZ1" s="39">
        <v>2.3199999999999998</v>
      </c>
      <c r="EA1" s="39">
        <v>2.4</v>
      </c>
      <c r="EB1" s="39">
        <v>2.56</v>
      </c>
      <c r="EC1" s="39">
        <v>3.75</v>
      </c>
      <c r="ED1" s="39">
        <v>5.2</v>
      </c>
      <c r="EE1" s="39">
        <v>6.07</v>
      </c>
    </row>
    <row r="2" spans="1:135" s="39" customFormat="1" ht="24.95" customHeight="1">
      <c r="A2" s="45"/>
      <c r="B2" s="45"/>
      <c r="C2" s="45"/>
      <c r="D2" s="45"/>
      <c r="E2" s="45"/>
      <c r="F2" s="45"/>
      <c r="G2" s="45"/>
      <c r="H2" s="45"/>
      <c r="I2" s="45"/>
      <c r="J2" s="49"/>
      <c r="K2" s="49"/>
      <c r="L2" s="49"/>
      <c r="M2" s="49"/>
      <c r="N2" s="49"/>
    </row>
    <row r="3" spans="1:135" s="39" customFormat="1" ht="24.95" customHeight="1">
      <c r="A3" s="41"/>
      <c r="B3" s="37">
        <f t="shared" ref="B3:M3" si="0">IF(C3="","",C3-365.25)</f>
        <v>35430</v>
      </c>
      <c r="C3" s="37">
        <f t="shared" si="0"/>
        <v>35795.25</v>
      </c>
      <c r="D3" s="37">
        <f t="shared" si="0"/>
        <v>36160.5</v>
      </c>
      <c r="E3" s="37">
        <f t="shared" si="0"/>
        <v>36525.75</v>
      </c>
      <c r="F3" s="37">
        <f t="shared" si="0"/>
        <v>36891</v>
      </c>
      <c r="G3" s="37">
        <f t="shared" si="0"/>
        <v>37256.25</v>
      </c>
      <c r="H3" s="37">
        <f t="shared" si="0"/>
        <v>37621.5</v>
      </c>
      <c r="I3" s="37">
        <f t="shared" si="0"/>
        <v>37986.75</v>
      </c>
      <c r="J3" s="37">
        <f t="shared" si="0"/>
        <v>38352</v>
      </c>
      <c r="K3" s="37">
        <f t="shared" si="0"/>
        <v>38717.25</v>
      </c>
      <c r="L3" s="37">
        <f t="shared" si="0"/>
        <v>39082.5</v>
      </c>
      <c r="M3" s="37">
        <f t="shared" si="0"/>
        <v>39447.75</v>
      </c>
      <c r="N3" s="37">
        <f>IF(Sheet1!A1=0,"",Sheet1!A1)</f>
        <v>39813</v>
      </c>
    </row>
    <row r="4" spans="1:135" ht="24.95" customHeight="1">
      <c r="A4" s="24" t="s">
        <v>49</v>
      </c>
      <c r="B4" s="31">
        <v>3463</v>
      </c>
      <c r="C4" s="29">
        <v>4033</v>
      </c>
      <c r="D4" s="31">
        <v>3433</v>
      </c>
      <c r="E4" s="31">
        <v>3883</v>
      </c>
      <c r="F4" s="31">
        <v>3585</v>
      </c>
      <c r="G4" s="31">
        <v>4110</v>
      </c>
      <c r="H4" s="31">
        <v>4742</v>
      </c>
      <c r="I4" s="31">
        <v>5456</v>
      </c>
      <c r="J4" s="29">
        <v>5968</v>
      </c>
      <c r="K4" s="29">
        <v>6423</v>
      </c>
      <c r="L4" s="29">
        <v>5957</v>
      </c>
      <c r="M4" s="29">
        <v>7150</v>
      </c>
      <c r="N4" s="29"/>
    </row>
    <row r="5" spans="1:135" ht="24.95" customHeight="1">
      <c r="A5" s="10" t="s">
        <v>50</v>
      </c>
      <c r="B5" s="20">
        <v>-1050</v>
      </c>
      <c r="C5" s="19">
        <v>-500</v>
      </c>
      <c r="D5" s="19">
        <v>-2161</v>
      </c>
      <c r="E5" s="19">
        <v>-3421</v>
      </c>
      <c r="F5" s="19">
        <v>-1165</v>
      </c>
      <c r="G5" s="19">
        <v>-1188</v>
      </c>
      <c r="H5" s="19">
        <v>-1065</v>
      </c>
      <c r="I5" s="19">
        <v>-936</v>
      </c>
      <c r="J5" s="20">
        <v>-503</v>
      </c>
      <c r="K5" s="20">
        <v>-1496</v>
      </c>
      <c r="L5" s="20">
        <v>-1700</v>
      </c>
      <c r="M5" s="20">
        <v>-6719</v>
      </c>
      <c r="N5" s="20"/>
    </row>
    <row r="6" spans="1:135" ht="24.95" customHeight="1">
      <c r="A6" s="24" t="s">
        <v>51</v>
      </c>
      <c r="B6" s="29">
        <v>-2102</v>
      </c>
      <c r="C6" s="31">
        <v>-3095</v>
      </c>
      <c r="D6" s="31">
        <v>-1333</v>
      </c>
      <c r="E6" s="31">
        <v>-471</v>
      </c>
      <c r="F6" s="31">
        <v>-2072</v>
      </c>
      <c r="G6" s="31">
        <v>-2830</v>
      </c>
      <c r="H6" s="31">
        <v>-3327</v>
      </c>
      <c r="I6" s="31">
        <v>-3601</v>
      </c>
      <c r="J6" s="29">
        <v>-2261</v>
      </c>
      <c r="K6" s="29">
        <v>-6785</v>
      </c>
      <c r="L6" s="29">
        <v>-6583</v>
      </c>
      <c r="M6" s="29">
        <v>973</v>
      </c>
      <c r="N6" s="29"/>
    </row>
    <row r="7" spans="1:135" ht="24.95" customHeight="1">
      <c r="A7" s="10" t="s">
        <v>52</v>
      </c>
      <c r="B7" s="20">
        <v>266</v>
      </c>
      <c r="C7" s="19">
        <v>304</v>
      </c>
      <c r="D7" s="19">
        <v>-89</v>
      </c>
      <c r="E7" s="19">
        <v>-37</v>
      </c>
      <c r="F7" s="19">
        <v>208</v>
      </c>
      <c r="G7" s="19">
        <v>47</v>
      </c>
      <c r="H7" s="19">
        <v>394</v>
      </c>
      <c r="I7" s="19">
        <v>1102</v>
      </c>
      <c r="J7" s="20">
        <v>3345</v>
      </c>
      <c r="K7" s="20">
        <v>-2006</v>
      </c>
      <c r="L7" s="20">
        <v>-2261</v>
      </c>
      <c r="M7" s="20">
        <v>1653</v>
      </c>
      <c r="N7" s="20"/>
    </row>
    <row r="8" spans="1:135" ht="24.95" customHeight="1">
      <c r="A8" s="24"/>
      <c r="B8" s="32"/>
      <c r="C8" s="32"/>
      <c r="D8" s="32"/>
      <c r="E8" s="32"/>
      <c r="F8" s="32"/>
      <c r="G8" s="32"/>
      <c r="H8" s="32"/>
      <c r="I8" s="32"/>
      <c r="J8" s="24"/>
      <c r="K8" s="24"/>
      <c r="L8" s="24"/>
      <c r="M8" s="24"/>
      <c r="N8" s="24"/>
    </row>
    <row r="9" spans="1:135" ht="24.95" customHeight="1">
      <c r="A9" s="13"/>
      <c r="B9" s="5"/>
      <c r="C9" s="5"/>
      <c r="D9" s="5"/>
      <c r="E9" s="5"/>
      <c r="F9" s="5"/>
      <c r="G9" s="5"/>
      <c r="H9" s="5"/>
      <c r="I9" s="5"/>
      <c r="J9" s="10"/>
      <c r="K9" s="10"/>
      <c r="L9" s="10"/>
      <c r="M9" s="10"/>
      <c r="N9" s="10"/>
    </row>
  </sheetData>
  <phoneticPr fontId="0" type="noConversion"/>
  <printOptions horizontalCentered="1" gridLinesSet="0"/>
  <pageMargins left="0" right="0" top="0.75" bottom="0.5" header="0" footer="0"/>
  <pageSetup scale="65" orientation="landscape" horizontalDpi="300" verticalDpi="300" r:id="rId1"/>
  <headerFooter alignWithMargins="0">
    <oddFooter>&amp;L© 2007 Reuters.  All Rights Reserved.  Reuters and its data providers shall not be liable for any errors or delays in the data provided herein, or for any actions taken in reliance thereon.</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H66"/>
  <sheetViews>
    <sheetView showGridLines="0" workbookViewId="0">
      <selection activeCell="A2" sqref="A2"/>
    </sheetView>
  </sheetViews>
  <sheetFormatPr defaultRowHeight="12.75"/>
  <cols>
    <col min="1" max="7" width="14.7109375" style="6" customWidth="1"/>
    <col min="8" max="16384" width="9.140625" style="6"/>
  </cols>
  <sheetData>
    <row r="1" spans="1:8" s="40" customFormat="1" ht="13.5" thickBot="1">
      <c r="A1" s="56" t="str">
        <f>'Income Statement'!A1</f>
        <v>KO</v>
      </c>
      <c r="C1" s="57"/>
      <c r="D1" s="56" t="str">
        <f>'Income Statement'!B1</f>
        <v>COCA-COLA COMPANY</v>
      </c>
      <c r="E1" s="55"/>
      <c r="F1" s="58" t="s">
        <v>2</v>
      </c>
      <c r="G1" s="56">
        <f>'Income Statement'!N1</f>
        <v>12</v>
      </c>
    </row>
    <row r="2" spans="1:8" s="40" customFormat="1">
      <c r="A2" s="59"/>
      <c r="B2" s="60"/>
      <c r="C2" s="61"/>
      <c r="D2" s="61"/>
      <c r="E2" s="62"/>
      <c r="F2" s="58"/>
      <c r="G2" s="63"/>
    </row>
    <row r="3" spans="1:8" s="40" customFormat="1" hidden="1">
      <c r="A3" s="64"/>
      <c r="B3" s="60"/>
      <c r="C3" s="62"/>
      <c r="D3" s="65"/>
      <c r="E3" s="62"/>
      <c r="F3" s="60"/>
      <c r="G3" s="66"/>
    </row>
    <row r="4" spans="1:8" s="40" customFormat="1" ht="0.95" hidden="1" customHeight="1">
      <c r="A4" s="67" t="s">
        <v>1</v>
      </c>
      <c r="B4" s="68" t="s">
        <v>53</v>
      </c>
      <c r="C4" s="68" t="s">
        <v>54</v>
      </c>
      <c r="D4" s="68" t="s">
        <v>55</v>
      </c>
      <c r="E4" s="68" t="s">
        <v>56</v>
      </c>
      <c r="F4" s="68" t="s">
        <v>57</v>
      </c>
      <c r="G4" s="69" t="s">
        <v>58</v>
      </c>
    </row>
    <row r="5" spans="1:8" s="44" customFormat="1" ht="38.25">
      <c r="A5" s="42" t="s">
        <v>59</v>
      </c>
      <c r="B5" s="43" t="s">
        <v>53</v>
      </c>
      <c r="C5" s="43" t="s">
        <v>54</v>
      </c>
      <c r="D5" s="43" t="s">
        <v>55</v>
      </c>
      <c r="E5" s="43" t="s">
        <v>56</v>
      </c>
      <c r="F5" s="43" t="s">
        <v>57</v>
      </c>
      <c r="G5" s="43" t="s">
        <v>58</v>
      </c>
    </row>
    <row r="6" spans="1:8">
      <c r="A6" s="70">
        <v>39813</v>
      </c>
      <c r="B6" s="33">
        <v>0.43</v>
      </c>
      <c r="C6" s="34">
        <v>7126</v>
      </c>
      <c r="D6" s="35">
        <v>2321000</v>
      </c>
      <c r="E6" s="34">
        <v>1150</v>
      </c>
      <c r="F6" s="34">
        <v>20472</v>
      </c>
      <c r="G6" s="33">
        <v>0.38</v>
      </c>
    </row>
    <row r="7" spans="1:8">
      <c r="A7" s="71">
        <v>39721</v>
      </c>
      <c r="B7" s="21">
        <v>0.81</v>
      </c>
      <c r="C7" s="22">
        <v>8393</v>
      </c>
      <c r="D7" s="23">
        <v>2329000</v>
      </c>
      <c r="E7" s="22">
        <v>2445</v>
      </c>
      <c r="F7" s="22">
        <v>23745</v>
      </c>
      <c r="G7" s="21">
        <v>0.38</v>
      </c>
    </row>
    <row r="8" spans="1:8">
      <c r="A8" s="72">
        <v>39629</v>
      </c>
      <c r="B8" s="33">
        <v>1.01</v>
      </c>
      <c r="C8" s="34">
        <v>9046</v>
      </c>
      <c r="D8" s="35">
        <v>2343000</v>
      </c>
      <c r="E8" s="34">
        <v>1896</v>
      </c>
      <c r="F8" s="34">
        <v>23182</v>
      </c>
      <c r="G8" s="33">
        <v>0.38</v>
      </c>
    </row>
    <row r="9" spans="1:8">
      <c r="A9" s="71">
        <v>39538</v>
      </c>
      <c r="B9" s="21">
        <v>0.67</v>
      </c>
      <c r="C9" s="22">
        <v>7379</v>
      </c>
      <c r="D9" s="23">
        <v>2351000</v>
      </c>
      <c r="E9" s="22">
        <v>1948</v>
      </c>
      <c r="F9" s="22">
        <v>23032</v>
      </c>
      <c r="G9" s="21">
        <v>0.38</v>
      </c>
    </row>
    <row r="10" spans="1:8">
      <c r="A10" s="70">
        <v>39447</v>
      </c>
      <c r="B10" s="33">
        <v>0.56000000000000005</v>
      </c>
      <c r="C10" s="34">
        <v>7331</v>
      </c>
      <c r="D10" s="35">
        <v>2347000</v>
      </c>
      <c r="E10" s="34">
        <v>1623</v>
      </c>
      <c r="F10" s="34">
        <v>21744</v>
      </c>
      <c r="G10" s="33">
        <v>0.34</v>
      </c>
    </row>
    <row r="11" spans="1:8">
      <c r="A11" s="71">
        <v>39355</v>
      </c>
      <c r="B11" s="21">
        <v>0.71</v>
      </c>
      <c r="C11" s="22">
        <v>7690</v>
      </c>
      <c r="D11" s="23">
        <v>2331000</v>
      </c>
      <c r="E11" s="22">
        <v>2113</v>
      </c>
      <c r="F11" s="22">
        <v>19669</v>
      </c>
      <c r="G11" s="21">
        <v>0.34</v>
      </c>
      <c r="H11" s="8"/>
    </row>
    <row r="12" spans="1:8">
      <c r="A12" s="72">
        <v>39263</v>
      </c>
      <c r="B12" s="33">
        <v>0.83</v>
      </c>
      <c r="C12" s="34">
        <v>7733</v>
      </c>
      <c r="D12" s="35">
        <v>2326000</v>
      </c>
      <c r="E12" s="34">
        <v>2408</v>
      </c>
      <c r="F12" s="34">
        <v>18972</v>
      </c>
      <c r="G12" s="33">
        <v>0.34</v>
      </c>
    </row>
    <row r="13" spans="1:8">
      <c r="A13" s="71">
        <v>39172</v>
      </c>
      <c r="B13" s="21">
        <v>0.55000000000000004</v>
      </c>
      <c r="C13" s="22">
        <v>6103</v>
      </c>
      <c r="D13" s="23">
        <v>2321000</v>
      </c>
      <c r="E13" s="22">
        <v>1729</v>
      </c>
      <c r="F13" s="22">
        <v>17211</v>
      </c>
      <c r="G13" s="21">
        <v>0.34</v>
      </c>
    </row>
    <row r="14" spans="1:8">
      <c r="A14" s="70">
        <v>39082</v>
      </c>
      <c r="B14" s="33">
        <v>0.5</v>
      </c>
      <c r="C14" s="34">
        <v>5932</v>
      </c>
      <c r="D14" s="35">
        <v>2341000</v>
      </c>
      <c r="E14" s="34">
        <v>886</v>
      </c>
      <c r="F14" s="34">
        <v>16920</v>
      </c>
      <c r="G14" s="33">
        <v>0.31</v>
      </c>
    </row>
    <row r="15" spans="1:8">
      <c r="A15" s="71">
        <v>38990</v>
      </c>
      <c r="B15" s="21">
        <v>0.63</v>
      </c>
      <c r="C15" s="22">
        <v>6454</v>
      </c>
      <c r="D15" s="23">
        <v>2343000</v>
      </c>
      <c r="E15" s="22">
        <v>1826</v>
      </c>
      <c r="F15" s="22">
        <v>18000</v>
      </c>
      <c r="G15" s="21">
        <v>0.31</v>
      </c>
    </row>
    <row r="16" spans="1:8">
      <c r="A16" s="72">
        <v>38898</v>
      </c>
      <c r="B16" s="33">
        <v>0.73</v>
      </c>
      <c r="C16" s="34">
        <v>6476</v>
      </c>
      <c r="D16" s="35">
        <v>2352000</v>
      </c>
      <c r="E16" s="34">
        <v>2391</v>
      </c>
      <c r="F16" s="34">
        <v>17122</v>
      </c>
      <c r="G16" s="33">
        <v>0.31</v>
      </c>
    </row>
    <row r="17" spans="1:7">
      <c r="A17" s="71">
        <v>38807</v>
      </c>
      <c r="B17" s="21">
        <v>0.48</v>
      </c>
      <c r="C17" s="22">
        <v>5226</v>
      </c>
      <c r="D17" s="23">
        <v>2366000</v>
      </c>
      <c r="E17" s="22">
        <v>1475</v>
      </c>
      <c r="F17" s="22">
        <v>16406</v>
      </c>
      <c r="G17" s="21">
        <v>0.31</v>
      </c>
    </row>
    <row r="18" spans="1:7">
      <c r="A18" s="70">
        <v>38717</v>
      </c>
      <c r="B18" s="33">
        <v>0.45</v>
      </c>
      <c r="C18" s="34">
        <v>5551</v>
      </c>
      <c r="D18" s="35">
        <v>2375000</v>
      </c>
      <c r="E18" s="34">
        <v>1373</v>
      </c>
      <c r="F18" s="34">
        <v>16355</v>
      </c>
      <c r="G18" s="33">
        <v>0.28000000000000003</v>
      </c>
    </row>
    <row r="19" spans="1:7">
      <c r="A19" s="71">
        <v>38625</v>
      </c>
      <c r="B19" s="21">
        <v>0.56999999999999995</v>
      </c>
      <c r="C19" s="22">
        <v>6037</v>
      </c>
      <c r="D19" s="23">
        <v>2385000</v>
      </c>
      <c r="E19" s="22">
        <v>1653</v>
      </c>
      <c r="F19" s="22">
        <v>16526</v>
      </c>
      <c r="G19" s="21">
        <v>0.28000000000000003</v>
      </c>
    </row>
    <row r="20" spans="1:7">
      <c r="A20" s="72">
        <v>38533</v>
      </c>
      <c r="B20" s="33">
        <v>0.68</v>
      </c>
      <c r="C20" s="34">
        <v>6310</v>
      </c>
      <c r="D20" s="35">
        <v>2401000</v>
      </c>
      <c r="E20" s="34">
        <v>2216</v>
      </c>
      <c r="F20" s="34">
        <v>16343</v>
      </c>
      <c r="G20" s="33">
        <v>0.28000000000000003</v>
      </c>
    </row>
    <row r="21" spans="1:7">
      <c r="A21" s="71">
        <v>38442</v>
      </c>
      <c r="B21" s="21">
        <v>0.45</v>
      </c>
      <c r="C21" s="22">
        <v>5206</v>
      </c>
      <c r="D21" s="23">
        <v>2410000</v>
      </c>
      <c r="E21" s="22">
        <v>1448</v>
      </c>
      <c r="F21" s="22">
        <v>16511</v>
      </c>
      <c r="G21" s="21">
        <v>0.28000000000000003</v>
      </c>
    </row>
    <row r="22" spans="1:7">
      <c r="A22" s="70">
        <v>38352</v>
      </c>
      <c r="B22" s="33">
        <v>0.44</v>
      </c>
      <c r="C22" s="34">
        <v>5204</v>
      </c>
      <c r="D22" s="35">
        <v>2415000</v>
      </c>
      <c r="E22" s="34">
        <v>1422</v>
      </c>
      <c r="F22" s="34">
        <v>15935</v>
      </c>
      <c r="G22" s="33">
        <v>0.25</v>
      </c>
    </row>
    <row r="23" spans="1:7">
      <c r="A23" s="71">
        <v>38260</v>
      </c>
      <c r="B23" s="21">
        <v>0.53</v>
      </c>
      <c r="C23" s="22">
        <v>5596</v>
      </c>
      <c r="D23" s="23">
        <v>2424000</v>
      </c>
      <c r="E23" s="22">
        <v>1235</v>
      </c>
      <c r="F23" s="22">
        <v>14954</v>
      </c>
      <c r="G23" s="21">
        <v>0.25</v>
      </c>
    </row>
    <row r="24" spans="1:7">
      <c r="A24" s="72">
        <v>38168</v>
      </c>
      <c r="B24" s="33">
        <v>0.63</v>
      </c>
      <c r="C24" s="34">
        <v>5914</v>
      </c>
      <c r="D24" s="35">
        <v>2434000</v>
      </c>
      <c r="E24" s="34">
        <v>2053</v>
      </c>
      <c r="F24" s="34">
        <v>15003</v>
      </c>
      <c r="G24" s="33">
        <v>0.25</v>
      </c>
    </row>
    <row r="25" spans="1:7">
      <c r="A25" s="71">
        <v>38077</v>
      </c>
      <c r="B25" s="21">
        <v>0.46</v>
      </c>
      <c r="C25" s="22">
        <v>5028</v>
      </c>
      <c r="D25" s="23">
        <v>2444000</v>
      </c>
      <c r="E25" s="22">
        <v>1512</v>
      </c>
      <c r="F25" s="22">
        <v>14662</v>
      </c>
      <c r="G25" s="21">
        <v>0.25</v>
      </c>
    </row>
    <row r="26" spans="1:7">
      <c r="A26" s="70">
        <v>37986</v>
      </c>
      <c r="B26" s="33">
        <v>0.46</v>
      </c>
      <c r="C26" s="34">
        <v>5129.2</v>
      </c>
      <c r="D26" s="35">
        <v>2452000</v>
      </c>
      <c r="E26" s="34">
        <v>1124</v>
      </c>
      <c r="F26" s="34">
        <v>14090</v>
      </c>
      <c r="G26" s="33">
        <v>0.22</v>
      </c>
    </row>
    <row r="27" spans="1:7">
      <c r="A27" s="71">
        <v>37894</v>
      </c>
      <c r="B27" s="21">
        <v>0.55000000000000004</v>
      </c>
      <c r="C27" s="22">
        <v>5624.3</v>
      </c>
      <c r="D27" s="23">
        <v>2458000</v>
      </c>
      <c r="E27" s="22">
        <v>1498</v>
      </c>
      <c r="F27" s="22">
        <v>13525</v>
      </c>
      <c r="G27" s="21">
        <v>0.22</v>
      </c>
    </row>
    <row r="28" spans="1:7">
      <c r="A28" s="72">
        <v>37802</v>
      </c>
      <c r="B28" s="33">
        <v>0.56999999999999995</v>
      </c>
      <c r="C28" s="34">
        <v>5648.2</v>
      </c>
      <c r="D28" s="35">
        <v>2466000</v>
      </c>
      <c r="E28" s="34">
        <v>1750</v>
      </c>
      <c r="F28" s="34">
        <v>13534</v>
      </c>
      <c r="G28" s="33">
        <v>0.22</v>
      </c>
    </row>
    <row r="29" spans="1:7">
      <c r="A29" s="71">
        <v>37711</v>
      </c>
      <c r="B29" s="21">
        <v>0.37</v>
      </c>
      <c r="C29" s="22">
        <v>4455.3</v>
      </c>
      <c r="D29" s="23">
        <v>2472000</v>
      </c>
      <c r="E29" s="22">
        <v>1123</v>
      </c>
      <c r="F29" s="22">
        <v>12135</v>
      </c>
      <c r="G29" s="21">
        <v>0.22</v>
      </c>
    </row>
    <row r="30" spans="1:7">
      <c r="A30" s="70">
        <v>37621</v>
      </c>
      <c r="B30" s="33">
        <v>0.38</v>
      </c>
      <c r="C30" s="34">
        <v>4752.5</v>
      </c>
      <c r="D30" s="35">
        <v>2478000</v>
      </c>
      <c r="E30" s="34">
        <v>991</v>
      </c>
      <c r="F30" s="34">
        <v>11800</v>
      </c>
      <c r="G30" s="33">
        <v>0.2</v>
      </c>
    </row>
    <row r="31" spans="1:7">
      <c r="A31" s="71">
        <v>37529</v>
      </c>
      <c r="B31" s="21">
        <v>0.45</v>
      </c>
      <c r="C31" s="22">
        <v>5279.5</v>
      </c>
      <c r="D31" s="23">
        <v>2482000</v>
      </c>
      <c r="E31" s="22">
        <v>1590</v>
      </c>
      <c r="F31" s="22">
        <v>11612</v>
      </c>
      <c r="G31" s="21">
        <v>0.2</v>
      </c>
    </row>
    <row r="32" spans="1:7">
      <c r="A32" s="72">
        <v>37437</v>
      </c>
      <c r="B32" s="33">
        <v>0.49</v>
      </c>
      <c r="C32" s="34">
        <v>5325.5</v>
      </c>
      <c r="D32" s="35">
        <v>2488000</v>
      </c>
      <c r="E32" s="34">
        <v>1767</v>
      </c>
      <c r="F32" s="34">
        <v>11351</v>
      </c>
      <c r="G32" s="33">
        <v>0.2</v>
      </c>
    </row>
    <row r="33" spans="1:7">
      <c r="A33" s="71">
        <v>37346</v>
      </c>
      <c r="B33" s="21">
        <v>0.34</v>
      </c>
      <c r="C33" s="22">
        <v>4036.5</v>
      </c>
      <c r="D33" s="23">
        <v>2485000</v>
      </c>
      <c r="E33" s="22">
        <v>1151</v>
      </c>
      <c r="F33" s="22">
        <v>10528</v>
      </c>
      <c r="G33" s="21">
        <v>0.2</v>
      </c>
    </row>
    <row r="34" spans="1:7">
      <c r="A34" s="70">
        <v>37256</v>
      </c>
      <c r="B34" s="33">
        <v>0.39</v>
      </c>
      <c r="C34" s="34">
        <v>4195.2</v>
      </c>
      <c r="D34" s="35">
        <v>2487000</v>
      </c>
      <c r="E34" s="34">
        <v>1292</v>
      </c>
      <c r="F34" s="34">
        <v>11366</v>
      </c>
      <c r="G34" s="33">
        <v>0.18</v>
      </c>
    </row>
    <row r="35" spans="1:7">
      <c r="A35" s="71">
        <v>37164</v>
      </c>
      <c r="B35" s="21">
        <v>0.43</v>
      </c>
      <c r="C35" s="22">
        <v>4652.3</v>
      </c>
      <c r="D35" s="23">
        <v>2488000</v>
      </c>
      <c r="E35" s="22">
        <v>1534</v>
      </c>
      <c r="F35" s="22">
        <v>11084</v>
      </c>
      <c r="G35" s="21">
        <v>0.18</v>
      </c>
    </row>
    <row r="36" spans="1:7">
      <c r="A36" s="72">
        <v>37072</v>
      </c>
      <c r="B36" s="33">
        <v>0.46</v>
      </c>
      <c r="C36" s="34">
        <v>4610.2</v>
      </c>
      <c r="D36" s="35">
        <v>2488000</v>
      </c>
      <c r="E36" s="34">
        <v>1597</v>
      </c>
      <c r="F36" s="34">
        <v>10407</v>
      </c>
      <c r="G36" s="33">
        <v>0.18</v>
      </c>
    </row>
    <row r="37" spans="1:7">
      <c r="A37" s="71">
        <v>36981</v>
      </c>
      <c r="B37" s="21">
        <v>0.36</v>
      </c>
      <c r="C37" s="22">
        <v>3916.3</v>
      </c>
      <c r="D37" s="23">
        <v>2490000</v>
      </c>
      <c r="E37" s="22">
        <v>1247</v>
      </c>
      <c r="F37" s="22">
        <v>10000</v>
      </c>
      <c r="G37" s="21">
        <v>0.18</v>
      </c>
    </row>
    <row r="38" spans="1:7">
      <c r="A38" s="70">
        <v>36891</v>
      </c>
      <c r="B38" s="33">
        <v>0.4</v>
      </c>
      <c r="C38" s="34">
        <v>4127</v>
      </c>
      <c r="D38" s="35">
        <v>2496000</v>
      </c>
      <c r="E38" s="34">
        <v>477</v>
      </c>
      <c r="F38" s="34">
        <v>9316</v>
      </c>
      <c r="G38" s="33">
        <v>0.17</v>
      </c>
    </row>
    <row r="39" spans="1:7">
      <c r="A39" s="71">
        <v>36799</v>
      </c>
      <c r="B39" s="21">
        <v>0.45</v>
      </c>
      <c r="C39" s="22">
        <v>4767</v>
      </c>
      <c r="D39" s="23">
        <v>2489000</v>
      </c>
      <c r="E39" s="22">
        <v>1483</v>
      </c>
      <c r="F39" s="22">
        <v>9848</v>
      </c>
      <c r="G39" s="21">
        <v>0.17</v>
      </c>
    </row>
    <row r="40" spans="1:7">
      <c r="A40" s="72">
        <v>36707</v>
      </c>
      <c r="B40" s="33">
        <v>0.46</v>
      </c>
      <c r="C40" s="34">
        <v>4845</v>
      </c>
      <c r="D40" s="35">
        <v>2480000</v>
      </c>
      <c r="E40" s="34">
        <v>1342</v>
      </c>
      <c r="F40" s="34">
        <v>9184</v>
      </c>
      <c r="G40" s="33">
        <v>0.17</v>
      </c>
    </row>
    <row r="41" spans="1:7">
      <c r="A41" s="71">
        <v>36616</v>
      </c>
      <c r="B41" s="21">
        <v>0.27</v>
      </c>
      <c r="C41" s="22">
        <v>3615</v>
      </c>
      <c r="D41" s="23">
        <v>2482000</v>
      </c>
      <c r="E41" s="22">
        <v>97</v>
      </c>
      <c r="F41" s="22">
        <v>8902</v>
      </c>
      <c r="G41" s="21">
        <v>0.17</v>
      </c>
    </row>
    <row r="42" spans="1:7">
      <c r="A42" s="70">
        <v>36525</v>
      </c>
      <c r="B42" s="33">
        <v>0.28999999999999998</v>
      </c>
      <c r="C42" s="34">
        <v>4171.5</v>
      </c>
      <c r="D42" s="35">
        <v>2489000</v>
      </c>
      <c r="E42" s="34">
        <v>230</v>
      </c>
      <c r="F42" s="34">
        <v>9513</v>
      </c>
      <c r="G42" s="33">
        <v>0.16</v>
      </c>
    </row>
    <row r="43" spans="1:7">
      <c r="A43" s="71">
        <v>36433</v>
      </c>
      <c r="B43" s="21">
        <v>0.32</v>
      </c>
      <c r="C43" s="22">
        <v>4379.5</v>
      </c>
      <c r="D43" s="23">
        <v>2485000</v>
      </c>
      <c r="E43" s="22">
        <v>1141</v>
      </c>
      <c r="F43" s="22">
        <v>9468</v>
      </c>
      <c r="G43" s="21">
        <v>0.16</v>
      </c>
    </row>
    <row r="44" spans="1:7">
      <c r="A44" s="72">
        <v>36341</v>
      </c>
      <c r="B44" s="33">
        <v>0.38</v>
      </c>
      <c r="C44" s="34">
        <v>4575.5</v>
      </c>
      <c r="D44" s="35">
        <v>2488000</v>
      </c>
      <c r="E44" s="34">
        <v>1366</v>
      </c>
      <c r="F44" s="34">
        <v>9073</v>
      </c>
      <c r="G44" s="33">
        <v>0.16</v>
      </c>
    </row>
    <row r="45" spans="1:7">
      <c r="A45" s="71">
        <v>36250</v>
      </c>
      <c r="B45" s="21">
        <v>0.3</v>
      </c>
      <c r="C45" s="22">
        <v>3640.5</v>
      </c>
      <c r="D45" s="23">
        <v>2487000</v>
      </c>
      <c r="E45" s="22">
        <v>1082</v>
      </c>
      <c r="F45" s="22">
        <v>8488</v>
      </c>
      <c r="G45" s="21">
        <v>0.16</v>
      </c>
    </row>
    <row r="46" spans="1:7">
      <c r="A46" s="70">
        <v>36160</v>
      </c>
      <c r="B46" s="33">
        <v>0.24</v>
      </c>
      <c r="C46" s="34">
        <v>3837.5</v>
      </c>
      <c r="D46" s="35">
        <v>2489000</v>
      </c>
      <c r="E46" s="34">
        <v>865</v>
      </c>
      <c r="F46" s="34">
        <v>8403</v>
      </c>
      <c r="G46" s="33">
        <v>0.15</v>
      </c>
    </row>
    <row r="47" spans="1:7">
      <c r="A47" s="71">
        <v>36068</v>
      </c>
      <c r="B47" s="21">
        <v>0.35</v>
      </c>
      <c r="C47" s="22">
        <v>4096.5</v>
      </c>
      <c r="D47" s="23">
        <v>2492000</v>
      </c>
      <c r="E47" s="22">
        <v>1287</v>
      </c>
      <c r="F47" s="22">
        <v>7861</v>
      </c>
      <c r="G47" s="21">
        <v>0.15</v>
      </c>
    </row>
    <row r="48" spans="1:7">
      <c r="A48" s="72">
        <v>35976</v>
      </c>
      <c r="B48" s="33">
        <v>0.47</v>
      </c>
      <c r="C48" s="34">
        <v>4530.5</v>
      </c>
      <c r="D48" s="35">
        <v>2501000</v>
      </c>
      <c r="E48" s="34">
        <v>1803</v>
      </c>
      <c r="F48" s="34">
        <v>7985</v>
      </c>
      <c r="G48" s="33">
        <v>0.15</v>
      </c>
    </row>
    <row r="49" spans="1:7">
      <c r="A49" s="71">
        <v>35885</v>
      </c>
      <c r="B49" s="21">
        <v>0.34</v>
      </c>
      <c r="C49" s="22">
        <v>3836.5</v>
      </c>
      <c r="D49" s="23">
        <v>2502000</v>
      </c>
      <c r="E49" s="22">
        <v>1243</v>
      </c>
      <c r="F49" s="22">
        <v>7639</v>
      </c>
      <c r="G49" s="21">
        <v>0.15</v>
      </c>
    </row>
    <row r="50" spans="1:7">
      <c r="A50" s="70">
        <v>35795</v>
      </c>
      <c r="B50" s="33">
        <v>0.33</v>
      </c>
      <c r="C50" s="34">
        <v>4136.7</v>
      </c>
      <c r="D50" s="35">
        <v>2472000</v>
      </c>
      <c r="E50" s="34">
        <v>1184</v>
      </c>
      <c r="F50" s="34">
        <v>7274</v>
      </c>
      <c r="G50" s="33">
        <v>0.14000000000000001</v>
      </c>
    </row>
    <row r="51" spans="1:7">
      <c r="A51" s="71">
        <v>35703</v>
      </c>
      <c r="B51" s="21">
        <v>0.37</v>
      </c>
      <c r="C51" s="22">
        <v>4389.7</v>
      </c>
      <c r="D51" s="23">
        <v>2478000</v>
      </c>
      <c r="E51" s="22">
        <v>1505</v>
      </c>
      <c r="F51" s="22">
        <v>7281</v>
      </c>
      <c r="G51" s="21">
        <v>0.14000000000000001</v>
      </c>
    </row>
    <row r="52" spans="1:7">
      <c r="A52" s="72">
        <v>35611</v>
      </c>
      <c r="B52" s="33">
        <v>0.45</v>
      </c>
      <c r="C52" s="34">
        <v>4510.8</v>
      </c>
      <c r="D52" s="35">
        <v>2480000</v>
      </c>
      <c r="E52" s="34">
        <v>1935</v>
      </c>
      <c r="F52" s="34">
        <v>7264</v>
      </c>
      <c r="G52" s="33">
        <v>0.14000000000000001</v>
      </c>
    </row>
    <row r="53" spans="1:7">
      <c r="A53" s="71">
        <v>35520</v>
      </c>
      <c r="B53" s="21">
        <v>0.32</v>
      </c>
      <c r="C53" s="22">
        <v>3573.8</v>
      </c>
      <c r="D53" s="23">
        <v>2480000</v>
      </c>
      <c r="E53" s="22">
        <v>1431</v>
      </c>
      <c r="F53" s="22">
        <v>6581</v>
      </c>
      <c r="G53" s="21">
        <v>0.14000000000000001</v>
      </c>
    </row>
    <row r="54" spans="1:7">
      <c r="A54" s="70">
        <v>35430</v>
      </c>
      <c r="B54" s="33">
        <v>0.31</v>
      </c>
      <c r="C54" s="34">
        <v>3966.5</v>
      </c>
      <c r="D54" s="35">
        <v>2485000</v>
      </c>
      <c r="E54" s="34">
        <v>1104</v>
      </c>
      <c r="F54" s="34">
        <v>6125</v>
      </c>
      <c r="G54" s="33">
        <v>0.125</v>
      </c>
    </row>
    <row r="55" spans="1:7">
      <c r="A55" s="71">
        <v>35338</v>
      </c>
      <c r="B55" s="21">
        <v>0.28999999999999998</v>
      </c>
      <c r="C55" s="22">
        <v>4177.5</v>
      </c>
      <c r="D55" s="23">
        <v>2492000</v>
      </c>
      <c r="E55" s="22">
        <v>937</v>
      </c>
      <c r="F55" s="22">
        <v>6235</v>
      </c>
      <c r="G55" s="21">
        <v>0.125</v>
      </c>
    </row>
    <row r="56" spans="1:7">
      <c r="A56" s="72">
        <v>35246</v>
      </c>
      <c r="B56" s="33">
        <v>0.42</v>
      </c>
      <c r="C56" s="34">
        <v>4776.5</v>
      </c>
      <c r="D56" s="35">
        <v>2496000</v>
      </c>
      <c r="E56" s="34">
        <v>1522</v>
      </c>
      <c r="F56" s="34">
        <v>5936</v>
      </c>
      <c r="G56" s="33">
        <v>0.125</v>
      </c>
    </row>
    <row r="57" spans="1:7">
      <c r="A57" s="71">
        <v>35155</v>
      </c>
      <c r="B57" s="21">
        <v>0.28000000000000003</v>
      </c>
      <c r="C57" s="22">
        <v>3714.5</v>
      </c>
      <c r="D57" s="23">
        <v>2503000</v>
      </c>
      <c r="E57" s="22">
        <v>1033</v>
      </c>
      <c r="F57" s="22">
        <v>5540</v>
      </c>
      <c r="G57" s="21">
        <v>0.125</v>
      </c>
    </row>
    <row r="58" spans="1:7">
      <c r="A58" s="70">
        <v>35064</v>
      </c>
      <c r="B58" s="33">
        <v>0.26</v>
      </c>
      <c r="C58" s="34">
        <v>3900</v>
      </c>
      <c r="D58" s="35">
        <v>2506000</v>
      </c>
      <c r="E58" s="34">
        <v>925</v>
      </c>
      <c r="F58" s="34">
        <v>5369</v>
      </c>
      <c r="G58" s="33">
        <v>0.11</v>
      </c>
    </row>
    <row r="59" spans="1:7">
      <c r="A59" s="71">
        <v>34972</v>
      </c>
      <c r="B59" s="21">
        <v>0.32</v>
      </c>
      <c r="C59" s="22">
        <v>4461</v>
      </c>
      <c r="D59" s="23">
        <v>2518000</v>
      </c>
      <c r="E59" s="22">
        <v>1168</v>
      </c>
      <c r="F59" s="22">
        <v>5267</v>
      </c>
      <c r="G59" s="21">
        <v>0.11</v>
      </c>
    </row>
    <row r="60" spans="1:7">
      <c r="A60" s="72">
        <v>34880</v>
      </c>
      <c r="B60" s="33">
        <v>0.36</v>
      </c>
      <c r="C60" s="34">
        <v>4502</v>
      </c>
      <c r="D60" s="35">
        <v>2530000</v>
      </c>
      <c r="E60" s="34">
        <v>1304</v>
      </c>
      <c r="F60" s="34">
        <v>5297</v>
      </c>
      <c r="G60" s="33">
        <v>0.11</v>
      </c>
    </row>
    <row r="61" spans="1:7">
      <c r="A61" s="71">
        <v>34789</v>
      </c>
      <c r="B61" s="21">
        <v>0.25</v>
      </c>
      <c r="C61" s="22">
        <v>3420</v>
      </c>
      <c r="D61" s="23">
        <v>2544000</v>
      </c>
      <c r="E61" s="22">
        <v>931</v>
      </c>
      <c r="F61" s="22">
        <v>5134</v>
      </c>
      <c r="G61" s="21">
        <v>0.11</v>
      </c>
    </row>
    <row r="62" spans="1:7">
      <c r="A62" s="70">
        <v>34699</v>
      </c>
      <c r="B62" s="33">
        <v>0.22</v>
      </c>
      <c r="C62" s="34">
        <v>3623.5</v>
      </c>
      <c r="D62" s="35">
        <v>2566000</v>
      </c>
      <c r="E62" s="34">
        <v>828</v>
      </c>
      <c r="F62" s="34">
        <v>5228</v>
      </c>
      <c r="G62" s="33">
        <v>9.8000000000000004E-2</v>
      </c>
    </row>
    <row r="63" spans="1:7">
      <c r="A63" s="71">
        <v>34607</v>
      </c>
      <c r="B63" s="21">
        <v>0.28000000000000003</v>
      </c>
      <c r="C63" s="22">
        <v>4058.5</v>
      </c>
      <c r="D63" s="23">
        <v>2578000</v>
      </c>
      <c r="E63" s="22">
        <v>1033</v>
      </c>
      <c r="F63" s="22">
        <v>5605</v>
      </c>
      <c r="G63" s="21">
        <v>9.8000000000000004E-2</v>
      </c>
    </row>
    <row r="64" spans="1:7">
      <c r="A64" s="72">
        <v>34515</v>
      </c>
      <c r="B64" s="33">
        <v>0.3</v>
      </c>
      <c r="C64" s="34">
        <v>3939.5</v>
      </c>
      <c r="D64" s="35">
        <v>2584000</v>
      </c>
      <c r="E64" s="34">
        <v>1107</v>
      </c>
      <c r="F64" s="34">
        <v>5216</v>
      </c>
      <c r="G64" s="33">
        <v>9.8000000000000004E-2</v>
      </c>
    </row>
    <row r="65" spans="1:7">
      <c r="A65" s="71">
        <v>34424</v>
      </c>
      <c r="B65" s="21">
        <v>0.2</v>
      </c>
      <c r="C65" s="22">
        <v>2948.5</v>
      </c>
      <c r="D65" s="23">
        <v>2592000</v>
      </c>
      <c r="E65" s="22">
        <v>760</v>
      </c>
      <c r="F65" s="22">
        <v>4816</v>
      </c>
      <c r="G65" s="21">
        <v>9.8000000000000004E-2</v>
      </c>
    </row>
    <row r="66" spans="1:7">
      <c r="A66" s="72"/>
      <c r="B66" s="33"/>
      <c r="C66" s="34"/>
      <c r="D66" s="35"/>
      <c r="E66" s="34"/>
      <c r="F66" s="34"/>
      <c r="G66" s="33"/>
    </row>
  </sheetData>
  <phoneticPr fontId="0" type="noConversion"/>
  <printOptions horizontalCentered="1"/>
  <pageMargins left="0" right="0" top="0.75" bottom="0.57999999999999996" header="0" footer="0.25"/>
  <pageSetup scale="83" orientation="portrait" horizontalDpi="300" verticalDpi="300" r:id="rId1"/>
  <headerFooter alignWithMargins="0">
    <oddFooter>&amp;L© 2007 Reuters.  All Rights Reserved.  Reuters and its data providers shall not be liable for any errors or delays in the data provided herein, or for any actions taken in reliance thereon.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122</vt:i4>
      </vt:variant>
    </vt:vector>
  </HeadingPairs>
  <TitlesOfParts>
    <vt:vector size="128" baseType="lpstr">
      <vt:lpstr>PrivateStockValAddinData</vt:lpstr>
      <vt:lpstr>Sheet1</vt:lpstr>
      <vt:lpstr>Income Statement</vt:lpstr>
      <vt:lpstr>Balance Sheet</vt:lpstr>
      <vt:lpstr>Cash Flows </vt:lpstr>
      <vt:lpstr>Quarterly Data</vt:lpstr>
      <vt:lpstr>'Balance Sheet'!Print_Area</vt:lpstr>
      <vt:lpstr>'Cash Flows '!Print_Area</vt:lpstr>
      <vt:lpstr>'Income Statement'!Print_Area</vt:lpstr>
      <vt:lpstr>StockVal.Data001</vt:lpstr>
      <vt:lpstr>StockVal.Data002</vt:lpstr>
      <vt:lpstr>StockVal.Data003</vt:lpstr>
      <vt:lpstr>StockVal.Data004</vt:lpstr>
      <vt:lpstr>StockVal.Data005</vt:lpstr>
      <vt:lpstr>StockVal.Data006</vt:lpstr>
      <vt:lpstr>StockVal.Data007</vt:lpstr>
      <vt:lpstr>StockVal.Data008</vt:lpstr>
      <vt:lpstr>StockVal.Data009</vt:lpstr>
      <vt:lpstr>StockVal.Data010</vt:lpstr>
      <vt:lpstr>StockVal.Data011</vt:lpstr>
      <vt:lpstr>StockVal.Data012</vt:lpstr>
      <vt:lpstr>StockVal.Data013</vt:lpstr>
      <vt:lpstr>StockVal.Data014</vt:lpstr>
      <vt:lpstr>StockVal.Data015</vt:lpstr>
      <vt:lpstr>StockVal.Data016</vt:lpstr>
      <vt:lpstr>StockVal.Data017</vt:lpstr>
      <vt:lpstr>StockVal.Data018</vt:lpstr>
      <vt:lpstr>StockVal.Data019</vt:lpstr>
      <vt:lpstr>StockVal.Data020</vt:lpstr>
      <vt:lpstr>StockVal.Data021</vt:lpstr>
      <vt:lpstr>StockVal.Data022</vt:lpstr>
      <vt:lpstr>StockVal.Data023</vt:lpstr>
      <vt:lpstr>StockVal.Data024</vt:lpstr>
      <vt:lpstr>StockVal.Data025</vt:lpstr>
      <vt:lpstr>StockVal.Data026</vt:lpstr>
      <vt:lpstr>StockVal.Data027</vt:lpstr>
      <vt:lpstr>StockVal.Data028</vt:lpstr>
      <vt:lpstr>StockVal.Data029</vt:lpstr>
      <vt:lpstr>StockVal.Data030</vt:lpstr>
      <vt:lpstr>StockVal.Data031</vt:lpstr>
      <vt:lpstr>StockVal.Data032</vt:lpstr>
      <vt:lpstr>StockVal.Data033</vt:lpstr>
      <vt:lpstr>StockVal.Data034</vt:lpstr>
      <vt:lpstr>StockVal.Data035</vt:lpstr>
      <vt:lpstr>StockVal.Data036</vt:lpstr>
      <vt:lpstr>StockVal.Data037</vt:lpstr>
      <vt:lpstr>StockVal.Data038</vt:lpstr>
      <vt:lpstr>StockVal.Data039</vt:lpstr>
      <vt:lpstr>StockVal.Data040</vt:lpstr>
      <vt:lpstr>StockVal.Data041</vt:lpstr>
      <vt:lpstr>StockVal.Data042</vt:lpstr>
      <vt:lpstr>StockVal.Data043</vt:lpstr>
      <vt:lpstr>StockVal.Data044</vt:lpstr>
      <vt:lpstr>StockVal.Data045</vt:lpstr>
      <vt:lpstr>StockVal.Data046</vt:lpstr>
      <vt:lpstr>StockVal.Data047</vt:lpstr>
      <vt:lpstr>StockVal.Data048</vt:lpstr>
      <vt:lpstr>StockVal.Data049</vt:lpstr>
      <vt:lpstr>StockVal.Data056</vt:lpstr>
      <vt:lpstr>StockVal.Data057</vt:lpstr>
      <vt:lpstr>StockVal.Data058</vt:lpstr>
      <vt:lpstr>StockVal.Data059</vt:lpstr>
      <vt:lpstr>StockVal.Data060</vt:lpstr>
      <vt:lpstr>StockVal.Data061</vt:lpstr>
      <vt:lpstr>StockVal.Data062</vt:lpstr>
      <vt:lpstr>StockVal_Ticker01</vt:lpstr>
      <vt:lpstr>StockVal_Ticker01_CapitalExpenditures_0</vt:lpstr>
      <vt:lpstr>StockVal_Ticker01_CompanyName_0</vt:lpstr>
      <vt:lpstr>StockVal_Ticker01_CostofGoodsServices_0</vt:lpstr>
      <vt:lpstr>StockVal_Ticker01_DepreciationAmort_0</vt:lpstr>
      <vt:lpstr>StockVal_Ticker01_DepreciationAmortization_0</vt:lpstr>
      <vt:lpstr>StockVal_Ticker01_DividendsCommonPerShr_0</vt:lpstr>
      <vt:lpstr>StockVal_Ticker01_DividendsPreferredMil_0</vt:lpstr>
      <vt:lpstr>StockVal_Ticker01_Employees_0</vt:lpstr>
      <vt:lpstr>StockVal_Ticker01_EPSAdjusted_0</vt:lpstr>
      <vt:lpstr>StockVal_Ticker01_EPSReported_0</vt:lpstr>
      <vt:lpstr>StockVal_Ticker01_FiscalYearEnd_0</vt:lpstr>
      <vt:lpstr>StockVal_Ticker01_GrossProfit_0</vt:lpstr>
      <vt:lpstr>StockVal_Ticker01_InterestExpense_0</vt:lpstr>
      <vt:lpstr>StockVal_Ticker01_NetIncomeAdjusted_0</vt:lpstr>
      <vt:lpstr>StockVal_Ticker01_NetIncomeReportedMil_0</vt:lpstr>
      <vt:lpstr>StockVal_Ticker01_PreTaxIncome_0</vt:lpstr>
      <vt:lpstr>StockVal_Ticker01_RDExpense_0</vt:lpstr>
      <vt:lpstr>StockVal_Ticker01_RevenuesMil_0</vt:lpstr>
      <vt:lpstr>StockVal_Ticker01_SGAExpense_0</vt:lpstr>
      <vt:lpstr>StockVal_Ticker01_SharesOutstandingThou_0</vt:lpstr>
      <vt:lpstr>StockVal_Ticker01_Taxes_0</vt:lpstr>
      <vt:lpstr>StockVal_Ticker02</vt:lpstr>
      <vt:lpstr>StockVal_Ticker02_AccountsPayable_0</vt:lpstr>
      <vt:lpstr>StockVal_Ticker02_AccountsReceivable_0</vt:lpstr>
      <vt:lpstr>StockVal_Ticker02_AccumulatedDepreciation_0</vt:lpstr>
      <vt:lpstr>StockVal_Ticker02_CashEquivalentsMil_0</vt:lpstr>
      <vt:lpstr>StockVal_Ticker02_CommonEquity_0</vt:lpstr>
      <vt:lpstr>StockVal_Ticker02_CurrentDebt_0</vt:lpstr>
      <vt:lpstr>StockVal_Ticker02_DeferredIncomeTaxes_0</vt:lpstr>
      <vt:lpstr>StockVal_Ticker02_Inventories_0</vt:lpstr>
      <vt:lpstr>StockVal_Ticker02_LongTermDebt_0</vt:lpstr>
      <vt:lpstr>StockVal_Ticker02_MinorityInterest_0</vt:lpstr>
      <vt:lpstr>StockVal_Ticker02_OtherCurrentAssets_0</vt:lpstr>
      <vt:lpstr>StockVal_Ticker02_OtherCurrentLiabilities_0</vt:lpstr>
      <vt:lpstr>StockVal_Ticker02_OtherLongTermAssets_0</vt:lpstr>
      <vt:lpstr>StockVal_Ticker02_OtherLongTermLiabilities_0</vt:lpstr>
      <vt:lpstr>StockVal_Ticker02_PlantEquipmentGross_0</vt:lpstr>
      <vt:lpstr>StockVal_Ticker02_PlantEquipmentNet_0</vt:lpstr>
      <vt:lpstr>StockVal_Ticker02_PreferredEquity_0</vt:lpstr>
      <vt:lpstr>StockVal_Ticker02_ShortTermDebt_0</vt:lpstr>
      <vt:lpstr>StockVal_Ticker02_TotalAssets_0</vt:lpstr>
      <vt:lpstr>StockVal_Ticker02_TotalCapital_0</vt:lpstr>
      <vt:lpstr>StockVal_Ticker02_TotalCurrentAssets_0</vt:lpstr>
      <vt:lpstr>StockVal_Ticker02_TotalCurrentLiabilities_0</vt:lpstr>
      <vt:lpstr>StockVal_Ticker02_TotalEquity_0</vt:lpstr>
      <vt:lpstr>StockVal_Ticker02_TotalLiabilities_0</vt:lpstr>
      <vt:lpstr>StockVal_Ticker02_TotalLongTermAssets_0</vt:lpstr>
      <vt:lpstr>StockVal_Ticker02_TotalLongTermLiabilities_0</vt:lpstr>
      <vt:lpstr>StockVal_Ticker03</vt:lpstr>
      <vt:lpstr>StockVal_Ticker03_ChangeInCashEquiv_0</vt:lpstr>
      <vt:lpstr>StockVal_Ticker03_NetCashFromFinancing_0</vt:lpstr>
      <vt:lpstr>StockVal_Ticker03_NetCashFromInvesting_0</vt:lpstr>
      <vt:lpstr>StockVal_Ticker03_NetCashFromOperations_0</vt:lpstr>
      <vt:lpstr>StockVal_Ticker04</vt:lpstr>
      <vt:lpstr>StockVal_Ticker04_CommonEquityByQuarter_0</vt:lpstr>
      <vt:lpstr>StockVal_Ticker04_DividendsByQuarter_0</vt:lpstr>
      <vt:lpstr>StockVal_Ticker04_EPSAdjustedByQuarter_0</vt:lpstr>
      <vt:lpstr>StockVal_Ticker04_PreTaxIncomeByQuarter_0</vt:lpstr>
      <vt:lpstr>StockVal_Ticker04_RevenuesByQuarter_0</vt:lpstr>
      <vt:lpstr>StockVal_Ticker04_SharesByQuarterThou_0</vt:lpstr>
      <vt:lpstr>StockVal_Ticker05</vt:lpstr>
      <vt:lpstr>StockVal_Ticker05_NetIncomeReportedMil_0</vt:lpstr>
    </vt:vector>
  </TitlesOfParts>
  <Manager>Carl Magdefrau</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dc:title>
  <dc:creator>Pace University</dc:creator>
  <cp:keywords/>
  <dc:description>Financial Statements (Industrial)</dc:description>
  <cp:lastModifiedBy>Pace University</cp:lastModifiedBy>
  <cp:lastPrinted>2006-03-24T21:22:52Z</cp:lastPrinted>
  <dcterms:created xsi:type="dcterms:W3CDTF">1998-03-12T18:02:22Z</dcterms:created>
  <dcterms:modified xsi:type="dcterms:W3CDTF">2009-02-19T17:35:06Z</dcterms:modified>
</cp:coreProperties>
</file>